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F71426-7F11-4284-84A2-0BA68B545849}" xr6:coauthVersionLast="47" xr6:coauthVersionMax="47" xr10:uidLastSave="{00000000-0000-0000-0000-000000000000}"/>
  <bookViews>
    <workbookView xWindow="-108" yWindow="-108" windowWidth="23256" windowHeight="12576" firstSheet="7" activeTab="7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41-DEJ" sheetId="13" r:id="rId8"/>
    <sheet name="S42-DEJ" sheetId="15" r:id="rId9"/>
    <sheet name="S37 DEJ" sheetId="3" state="hidden" r:id="rId10"/>
    <sheet name="S43-DEJ" sheetId="24" r:id="rId11"/>
    <sheet name="S44-DEJ " sheetId="27" r:id="rId12"/>
    <sheet name="Allergènes" sheetId="22" r:id="rId13"/>
  </sheets>
  <definedNames>
    <definedName name="_xlnm.Print_Titles" localSheetId="12">Allergènes!$1:$2</definedName>
    <definedName name="_xlnm.Print_Area" localSheetId="12">Allergènes!$A$1:$O$117</definedName>
    <definedName name="_xlnm.Print_Area" localSheetId="9">'S37 DEJ'!$A$1:$F$28</definedName>
    <definedName name="_xlnm.Print_Area" localSheetId="0">'S37 GOU'!$A$1:$F$22</definedName>
    <definedName name="_xlnm.Print_Area" localSheetId="1">'S38 DEJ'!$A$1:$F$28</definedName>
    <definedName name="_xlnm.Print_Area" localSheetId="2">'S38 GOU'!$A$1:$F$22</definedName>
    <definedName name="_xlnm.Print_Area" localSheetId="3">'S39 DEJ'!$A$1:$F$28</definedName>
    <definedName name="_xlnm.Print_Area" localSheetId="4">'S39 GOU'!$A$1:$F$22</definedName>
    <definedName name="_xlnm.Print_Area" localSheetId="5">'S40 DEJ'!$A$1:$F$28</definedName>
    <definedName name="_xlnm.Print_Area" localSheetId="6">'S40 GOU'!$A$1:$F$22</definedName>
    <definedName name="_xlnm.Print_Area" localSheetId="7">'S41-DEJ'!$A$1:$F$26</definedName>
    <definedName name="_xlnm.Print_Area" localSheetId="8">'S42-DEJ'!$A$1:$F$27</definedName>
    <definedName name="_xlnm.Print_Area" localSheetId="10">'S43-DEJ'!$A$1:$F$27</definedName>
    <definedName name="_xlnm.Print_Area" localSheetId="11">'S44-DEJ '!$A$1:$F$27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22" l="1"/>
  <c r="A7" i="22"/>
  <c r="A69" i="22"/>
  <c r="A113" i="22"/>
  <c r="A112" i="22"/>
  <c r="A111" i="22"/>
  <c r="A110" i="22"/>
  <c r="A109" i="22"/>
  <c r="A108" i="22"/>
  <c r="A107" i="22"/>
  <c r="A106" i="22"/>
  <c r="A105" i="22"/>
  <c r="A104" i="22"/>
  <c r="A99" i="22"/>
  <c r="A103" i="22"/>
  <c r="A102" i="22"/>
  <c r="A101" i="22"/>
  <c r="A100" i="22"/>
  <c r="A98" i="22"/>
  <c r="A97" i="22"/>
  <c r="A96" i="22"/>
  <c r="A95" i="22"/>
  <c r="A94" i="22"/>
  <c r="A93" i="22"/>
  <c r="A92" i="22"/>
  <c r="A91" i="22"/>
  <c r="A90" i="22" a="1"/>
  <c r="A90" i="22" s="1"/>
  <c r="A65" i="22"/>
  <c r="A64" i="22"/>
  <c r="A63" i="22"/>
  <c r="A37" i="22"/>
  <c r="A36" i="22"/>
  <c r="A35" i="22"/>
  <c r="A34" i="22"/>
  <c r="A6" i="22"/>
  <c r="C22" i="27"/>
  <c r="F22" i="15"/>
  <c r="E22" i="15"/>
  <c r="F22" i="24"/>
  <c r="F21" i="24"/>
  <c r="E22" i="24"/>
  <c r="E21" i="24"/>
  <c r="D21" i="24"/>
  <c r="C22" i="24"/>
  <c r="C21" i="24"/>
  <c r="B22" i="24"/>
  <c r="D22" i="13"/>
  <c r="D21" i="13"/>
  <c r="E22" i="13"/>
  <c r="E21" i="13"/>
  <c r="F22" i="13"/>
  <c r="F21" i="13"/>
  <c r="C21" i="27"/>
  <c r="F22" i="27"/>
  <c r="F21" i="27"/>
  <c r="E22" i="27"/>
  <c r="E21" i="27"/>
  <c r="D22" i="27"/>
  <c r="D21" i="27"/>
  <c r="B22" i="27"/>
  <c r="B21" i="27"/>
  <c r="C21" i="15"/>
  <c r="B22" i="15"/>
  <c r="C22" i="15"/>
  <c r="D22" i="15"/>
  <c r="F21" i="15"/>
  <c r="E21" i="15"/>
  <c r="D21" i="15"/>
  <c r="C22" i="13"/>
  <c r="C21" i="13"/>
  <c r="B22" i="13"/>
  <c r="B21" i="13"/>
  <c r="A67" i="22" l="1"/>
  <c r="A85" i="22"/>
  <c r="A84" i="22"/>
  <c r="A83" i="22"/>
  <c r="A82" i="22"/>
  <c r="A81" i="22"/>
  <c r="A80" i="22"/>
  <c r="A79" i="22"/>
  <c r="A78" i="22"/>
  <c r="A77" i="22"/>
  <c r="A76" i="22"/>
  <c r="A70" i="22"/>
  <c r="A68" i="22"/>
  <c r="A66" i="22"/>
  <c r="A4" i="22"/>
  <c r="A62" i="22"/>
  <c r="A75" i="22" l="1"/>
  <c r="A74" i="22"/>
  <c r="A73" i="22"/>
  <c r="A72" i="22"/>
  <c r="A71" i="22"/>
  <c r="A8" i="22" l="1"/>
  <c r="A44" i="22" l="1"/>
  <c r="A42" i="22"/>
  <c r="A15" i="22"/>
  <c r="A13" i="22"/>
  <c r="A27" i="22" l="1"/>
  <c r="A26" i="22"/>
  <c r="A25" i="22"/>
  <c r="A24" i="22"/>
  <c r="A23" i="22"/>
  <c r="A149" i="22" l="1"/>
  <c r="A148" i="22"/>
  <c r="A147" i="22"/>
  <c r="A158" i="22" l="1"/>
  <c r="A41" i="22"/>
  <c r="A38" i="22"/>
  <c r="A11" i="22"/>
  <c r="A169" i="22"/>
  <c r="A168" i="22"/>
  <c r="A167" i="22"/>
  <c r="A166" i="22"/>
  <c r="A165" i="22"/>
  <c r="A164" i="22"/>
  <c r="A163" i="22"/>
  <c r="A162" i="22"/>
  <c r="A161" i="22"/>
  <c r="A160" i="22"/>
  <c r="A159" i="22"/>
  <c r="A157" i="22"/>
  <c r="A156" i="22"/>
  <c r="A155" i="22"/>
  <c r="A154" i="22"/>
  <c r="A153" i="22"/>
  <c r="A152" i="22"/>
  <c r="A151" i="22"/>
  <c r="A150" i="22"/>
  <c r="A141" i="22" l="1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119" i="22"/>
  <c r="A118" i="22"/>
  <c r="A40" i="22"/>
  <c r="A39" i="22"/>
  <c r="A12" i="22"/>
  <c r="A10" i="22"/>
  <c r="A9" i="22"/>
  <c r="A61" i="22" l="1"/>
  <c r="A56" i="22"/>
  <c r="A55" i="22"/>
  <c r="A54" i="22"/>
  <c r="A53" i="22"/>
  <c r="A52" i="22"/>
  <c r="A51" i="22"/>
  <c r="A50" i="22"/>
  <c r="A49" i="22"/>
  <c r="A48" i="22"/>
  <c r="A47" i="22"/>
  <c r="A46" i="22"/>
  <c r="A45" i="22"/>
  <c r="A43" i="22"/>
  <c r="A33" i="22"/>
  <c r="A22" i="22"/>
  <c r="A21" i="22"/>
  <c r="A20" i="22"/>
  <c r="A19" i="22"/>
  <c r="A18" i="22"/>
  <c r="A17" i="22"/>
  <c r="A16" i="22"/>
  <c r="A14" i="22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<sst xmlns="http://schemas.openxmlformats.org/spreadsheetml/2006/main" count="791" uniqueCount="296">
  <si>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</si>
  <si>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</si>
  <si>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</si>
  <si>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</si>
  <si>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</si>
  <si>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</si>
  <si>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</si>
  <si>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</si>
  <si>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</si>
  <si>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</si>
  <si>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</si>
  <si>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</si>
  <si>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</si>
  <si>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</si>
  <si>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</si>
  <si>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</si>
  <si>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</si>
  <si>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</si>
  <si>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</si>
  <si>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</si>
  <si>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</si>
  <si>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</si>
  <si>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</si>
  <si>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</si>
  <si>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</si>
  <si>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</si>
  <si>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</si>
  <si>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</si>
  <si>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</si>
  <si>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</si>
  <si>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</si>
  <si>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</si>
  <si>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</si>
  <si>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</si>
  <si>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</si>
  <si>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</si>
  <si>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</si>
  <si>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</si>
  <si>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</si>
  <si>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</si>
  <si>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</si>
  <si>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</si>
  <si>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</si>
  <si>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</si>
  <si>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</si>
  <si>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</si>
  <si>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</si>
  <si>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</si>
  <si>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</si>
  <si>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</si>
  <si>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</si>
  <si>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</si>
  <si>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</si>
  <si>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</si>
  <si>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</si>
  <si>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</si>
  <si>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</si>
  <si>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</si>
  <si>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</si>
  <si>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</si>
  <si>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</si>
  <si>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</si>
  <si>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</si>
  <si>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</si>
  <si>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</si>
  <si>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</si>
  <si>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</si>
  <si>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</si>
  <si>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</si>
  <si>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</si>
  <si>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</si>
  <si>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</si>
  <si>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</si>
  <si>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</si>
  <si>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</si>
  <si>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</si>
  <si>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</si>
  <si>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</si>
  <si>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</si>
  <si>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</si>
  <si>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</si>
  <si>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</si>
  <si>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</si>
  <si>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</si>
  <si>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</si>
  <si>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</si>
  <si>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</si>
  <si>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</si>
  <si>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</si>
  <si>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</si>
  <si>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</si>
  <si>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</si>
  <si>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</si>
  <si>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</si>
  <si>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</si>
  <si>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</si>
  <si>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</si>
  <si>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</si>
  <si>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</si>
  <si>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</si>
  <si>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</si>
  <si>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</si>
  <si>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</si>
  <si>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</si>
  <si>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</si>
  <si>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</si>
  <si>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</si>
  <si>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</si>
  <si>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</si>
  <si>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</si>
  <si>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</si>
  <si>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</si>
  <si>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</si>
  <si>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</si>
  <si>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</si>
  <si>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</si>
  <si>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</si>
  <si>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</si>
  <si>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</si>
  <si>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</si>
  <si>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</si>
  <si>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</si>
  <si>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</si>
  <si>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</si>
  <si>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</si>
  <si>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</si>
  <si>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</si>
  <si>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</si>
  <si>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</si>
  <si>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</si>
  <si>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</si>
  <si>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</si>
  <si>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</si>
  <si>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</si>
  <si>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Du 05 au 09 Octobre 2026</t>
  </si>
  <si>
    <t>Découverte du Piment de Jamaïque</t>
  </si>
  <si>
    <t xml:space="preserve">Velouté de carottes </t>
  </si>
  <si>
    <r>
      <rPr>
        <b/>
        <sz val="12"/>
        <color rgb="FF00B050"/>
        <rFont val="Calibri"/>
        <family val="2"/>
      </rPr>
      <t>Brocolis au cumin, Riz façon pilaf et</t>
    </r>
    <r>
      <rPr>
        <b/>
        <sz val="12"/>
        <color rgb="FF660033"/>
        <rFont val="Calibri"/>
        <family val="2"/>
      </rPr>
      <t xml:space="preserve"> Poisson du jour*</t>
    </r>
    <r>
      <rPr>
        <b/>
        <sz val="12"/>
        <color rgb="FF00B050"/>
        <rFont val="Calibri"/>
        <family val="2"/>
      </rPr>
      <t xml:space="preserve"> </t>
    </r>
  </si>
  <si>
    <t>Carotte,Poireau,Navet, Millet décortiqué à la cannelle et Mijoté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</si>
  <si>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</si>
  <si>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</t>
    </r>
    <r>
      <rPr>
        <b/>
        <sz val="12"/>
        <color rgb="FFED7D31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</si>
  <si>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t>Courge à la vanille, Polenta à l'huile d'olive et Haricot blanc à la sauce tomate</t>
  </si>
  <si>
    <t>Goûter</t>
  </si>
  <si>
    <t>Compote Pomme Ananas</t>
  </si>
  <si>
    <t xml:space="preserve">Compote Pomme Nashi </t>
  </si>
  <si>
    <t>Compote Pomme Figue</t>
  </si>
  <si>
    <t>Compote Pomme Kaki</t>
  </si>
  <si>
    <t xml:space="preserve">Compote Pomme Coing </t>
  </si>
  <si>
    <r>
      <rPr>
        <b/>
        <sz val="12"/>
        <color rgb="FF00B050"/>
        <rFont val="Calibri"/>
        <family val="2"/>
      </rPr>
      <t xml:space="preserve">Brocolis au cumin, Riz façon pilaf et </t>
    </r>
    <r>
      <rPr>
        <b/>
        <sz val="12"/>
        <color rgb="FF660033"/>
        <rFont val="Calibri"/>
        <family val="2"/>
      </rPr>
      <t xml:space="preserve">Mixé de Poisson du jour* </t>
    </r>
  </si>
  <si>
    <t>Carotte,Poireau,Navet, Millet décortiqué à la cannelle et Mixé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</si>
  <si>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Mixé de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</si>
  <si>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 </t>
    </r>
    <r>
      <rPr>
        <b/>
        <sz val="12"/>
        <color rgb="FF660033"/>
        <rFont val="Calibri"/>
        <family val="2"/>
      </rPr>
      <t>Mixé de Poisson du jour*</t>
    </r>
  </si>
  <si>
    <t>Courge à la vanille, Polenta à la tomate et Mixé de Poulet</t>
  </si>
  <si>
    <t>Mixé de Poisson du jour*</t>
  </si>
  <si>
    <t xml:space="preserve">Mixé de Boeuf </t>
  </si>
  <si>
    <t xml:space="preserve">Purée d'Epinard </t>
  </si>
  <si>
    <t>Purée de Carottes</t>
  </si>
  <si>
    <t>Purée de Courge</t>
  </si>
  <si>
    <t>Purée de lentille corail</t>
  </si>
  <si>
    <t>Purée de Patate douce</t>
  </si>
  <si>
    <t xml:space="preserve">Purée de Pomme de terre </t>
  </si>
  <si>
    <t>Purée de Pois Cassées</t>
  </si>
  <si>
    <t>Purée de lentilles vertes</t>
  </si>
  <si>
    <t>Compote Pomme Coing</t>
  </si>
  <si>
    <t>Introduction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</si>
  <si>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</si>
  <si>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</si>
  <si>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</si>
  <si>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9"/>
        <color rgb="FFED7D31"/>
        <rFont val="Calibri"/>
        <family val="2"/>
        <scheme val="minor"/>
      </rPr>
      <t>ou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*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</si>
  <si>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</si>
  <si>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Du 12 au 16 Octobre 2026</t>
  </si>
  <si>
    <t>Découverte de la Baie de Genièvre et Griotte</t>
  </si>
  <si>
    <t>JAUNE</t>
  </si>
  <si>
    <t>ROUGE</t>
  </si>
  <si>
    <t>MARRON</t>
  </si>
  <si>
    <t>VERT</t>
  </si>
  <si>
    <t>VIOLET</t>
  </si>
  <si>
    <t>Soupe au caillou (navet carotte poireau pomme de terre au curcuma)</t>
  </si>
  <si>
    <t>Soupe de légumes de saison (légumes variés)</t>
  </si>
  <si>
    <t xml:space="preserve">Salade de Betterave au citron vert </t>
  </si>
  <si>
    <r>
      <rPr>
        <b/>
        <sz val="11"/>
        <color rgb="FF00B050"/>
        <rFont val="Calibri"/>
        <family val="2"/>
      </rPr>
      <t xml:space="preserve">Navets boule d'or, Quinoa et Poulet à la moutarde à l'ancienne* </t>
    </r>
    <r>
      <rPr>
        <b/>
        <sz val="11"/>
        <color rgb="FFED7D31"/>
        <rFont val="Calibri"/>
        <family val="2"/>
      </rPr>
      <t>(Sulfite)</t>
    </r>
  </si>
  <si>
    <r>
      <rPr>
        <b/>
        <sz val="11"/>
        <color rgb="FF00B050"/>
        <rFont val="Calibri"/>
        <family val="2"/>
      </rPr>
      <t xml:space="preserve">Carottes au jus de raisin rouge, pomme de terre au paprika et </t>
    </r>
    <r>
      <rPr>
        <b/>
        <sz val="11"/>
        <color rgb="FF660033"/>
        <rFont val="Calibri"/>
        <family val="2"/>
      </rPr>
      <t xml:space="preserve">Poisson du jour* </t>
    </r>
    <r>
      <rPr>
        <b/>
        <sz val="11"/>
        <color rgb="FF00B050"/>
        <rFont val="Calibri"/>
        <family val="2"/>
      </rPr>
      <t>à la sauce tomate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</si>
  <si>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lentilles vertes aux petits oignons</t>
    </r>
  </si>
  <si>
    <r>
      <rPr>
        <b/>
        <sz val="11"/>
        <color rgb="FF00B050"/>
        <rFont val="Calibri"/>
        <family val="2"/>
      </rPr>
      <t>Brocolis et Pâte*</t>
    </r>
    <r>
      <rPr>
        <b/>
        <sz val="11"/>
        <color rgb="FFED7D31"/>
        <rFont val="Calibri"/>
        <family val="2"/>
      </rPr>
      <t xml:space="preserve"> (Blé)</t>
    </r>
    <r>
      <rPr>
        <b/>
        <sz val="11"/>
        <color rgb="FF00B050"/>
        <rFont val="Calibri"/>
        <family val="2"/>
      </rPr>
      <t xml:space="preserve"> façon tartiflette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(Reblochon, Crème)</t>
    </r>
    <r>
      <rPr>
        <b/>
        <sz val="11"/>
        <color rgb="FFED7D31"/>
        <rFont val="Calibri"/>
        <family val="2"/>
      </rPr>
      <t>*(lait)</t>
    </r>
    <r>
      <rPr>
        <b/>
        <sz val="11"/>
        <color rgb="FF00B050"/>
        <rFont val="Calibri"/>
        <family val="2"/>
      </rPr>
      <t xml:space="preserve"> et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</si>
  <si>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990033"/>
        <rFont val="Calibri"/>
        <family val="2"/>
      </rPr>
      <t>Poisson du jour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</t>
    </r>
  </si>
  <si>
    <t>Compote Pomme Mirabelle</t>
  </si>
  <si>
    <t>Compote Pomme Griotte</t>
  </si>
  <si>
    <t>Compote Pomme Banane Cacao</t>
  </si>
  <si>
    <t>Compote Pomme Citron Vert Basilic</t>
  </si>
  <si>
    <t>Compote Pomme Figue Raisin Rouge</t>
  </si>
  <si>
    <r>
      <rPr>
        <b/>
        <sz val="11"/>
        <color rgb="FF00B050"/>
        <rFont val="Calibri"/>
        <family val="2"/>
      </rPr>
      <t>Navets boule d'or, Quinoa</t>
    </r>
    <r>
      <rPr>
        <b/>
        <sz val="11"/>
        <color rgb="FFED7D31"/>
        <rFont val="Calibri"/>
        <family val="2"/>
      </rPr>
      <t xml:space="preserve"> </t>
    </r>
    <r>
      <rPr>
        <b/>
        <sz val="11"/>
        <color rgb="FF00B050"/>
        <rFont val="Calibri"/>
        <family val="2"/>
      </rPr>
      <t>à la moutarde à l'ancienne*</t>
    </r>
    <r>
      <rPr>
        <b/>
        <sz val="11"/>
        <color rgb="FFED7D31"/>
        <rFont val="Calibri"/>
        <family val="2"/>
      </rPr>
      <t xml:space="preserve"> (Sulfite)</t>
    </r>
    <r>
      <rPr>
        <b/>
        <sz val="11"/>
        <color rgb="FF00B050"/>
        <rFont val="Calibri"/>
        <family val="2"/>
      </rPr>
      <t xml:space="preserve"> et Mixé de Poulet </t>
    </r>
  </si>
  <si>
    <r>
      <rPr>
        <b/>
        <sz val="11"/>
        <color rgb="FF00B050"/>
        <rFont val="Calibri"/>
        <family val="2"/>
      </rPr>
      <t xml:space="preserve">Carottes au jus de raisin rouge, pomme de terre au paprika et à la sauce tomate et </t>
    </r>
    <r>
      <rPr>
        <b/>
        <sz val="11"/>
        <color rgb="FF660033"/>
        <rFont val="Calibri"/>
        <family val="2"/>
      </rPr>
      <t>mixé de</t>
    </r>
    <r>
      <rPr>
        <b/>
        <sz val="11"/>
        <color rgb="FF00B050"/>
        <rFont val="Calibri"/>
        <family val="2"/>
      </rPr>
      <t xml:space="preserve"> </t>
    </r>
    <r>
      <rPr>
        <b/>
        <sz val="11"/>
        <color rgb="FF660033"/>
        <rFont val="Calibri"/>
        <family val="2"/>
      </rPr>
      <t xml:space="preserve">Poisson du jour* 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</si>
  <si>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mixé de Poulet</t>
    </r>
  </si>
  <si>
    <r>
      <rPr>
        <b/>
        <sz val="11"/>
        <color rgb="FF00B050"/>
        <rFont val="Calibri"/>
        <family val="2"/>
      </rPr>
      <t>Brocolis et Pâte* (Blé) façon tartiflette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(Reblochon, Crème)</t>
    </r>
    <r>
      <rPr>
        <b/>
        <sz val="11"/>
        <color rgb="FFED7D31"/>
        <rFont val="Calibri"/>
        <family val="2"/>
      </rPr>
      <t>*(lait)</t>
    </r>
    <r>
      <rPr>
        <b/>
        <sz val="11"/>
        <color rgb="FF00B050"/>
        <rFont val="Calibri"/>
        <family val="2"/>
      </rPr>
      <t xml:space="preserve"> et Mixé de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</si>
  <si>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660033"/>
        <rFont val="Calibri"/>
        <family val="2"/>
      </rPr>
      <t xml:space="preserve">Mixé de Poisson du jour* </t>
    </r>
  </si>
  <si>
    <r>
      <t>Mixé de Poisson du jour</t>
    </r>
    <r>
      <rPr>
        <b/>
        <sz val="11"/>
        <color rgb="FFED7D31"/>
        <rFont val="Calibri"/>
        <family val="2"/>
        <scheme val="minor"/>
      </rPr>
      <t>*</t>
    </r>
  </si>
  <si>
    <t>Mixé de Bœuf</t>
  </si>
  <si>
    <t>Navets boule d'or</t>
  </si>
  <si>
    <t>Purée de Chou fleur</t>
  </si>
  <si>
    <t>Purée de Lentilles Corail</t>
  </si>
  <si>
    <t>Purée de Patate Douce</t>
  </si>
  <si>
    <t>Purée de Lentilles Brune</t>
  </si>
  <si>
    <t>Purée de Pommes de terre</t>
  </si>
  <si>
    <t xml:space="preserve">Compote Pomme Banane </t>
  </si>
  <si>
    <t>Compote Pomme</t>
  </si>
  <si>
    <t xml:space="preserve">Compote Pomme Figue 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</si>
  <si>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</si>
  <si>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</si>
  <si>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</si>
  <si>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</si>
  <si>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</si>
  <si>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</si>
  <si>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</si>
  <si>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</si>
  <si>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</si>
  <si>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</si>
  <si>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</si>
  <si>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</si>
  <si>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</si>
  <si>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</si>
  <si>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Pastèque Basilic</t>
  </si>
  <si>
    <t>Compote Pomme Verveine</t>
  </si>
  <si>
    <t xml:space="preserve">Compote Banane Pomme Citron </t>
  </si>
  <si>
    <t>Purée de Potimarron</t>
  </si>
  <si>
    <t>Du 19 au 23 Octobre 2026</t>
  </si>
  <si>
    <t>Découverte du Kaki et de la Châtaigne</t>
  </si>
  <si>
    <r>
      <t>Soupe du Bush (Carottes oignon ail céleri</t>
    </r>
    <r>
      <rPr>
        <b/>
        <sz val="10"/>
        <color theme="5"/>
        <rFont val="Calibri"/>
        <family val="2"/>
        <scheme val="minor"/>
      </rPr>
      <t xml:space="preserve">* </t>
    </r>
    <r>
      <rPr>
        <b/>
        <sz val="10"/>
        <color rgb="FF00B050"/>
        <rFont val="Calibri"/>
        <family val="2"/>
        <scheme val="minor"/>
      </rPr>
      <t>romarin et PDT)</t>
    </r>
  </si>
  <si>
    <r>
      <rPr>
        <b/>
        <sz val="10"/>
        <color rgb="FF00B050"/>
        <rFont val="Calibri"/>
        <family val="2"/>
      </rPr>
      <t xml:space="preserve">Mouliné de légumes d'automne </t>
    </r>
    <r>
      <rPr>
        <sz val="8"/>
        <color rgb="FF00B050"/>
        <rFont val="Calibri"/>
        <family val="2"/>
      </rPr>
      <t>(poireau, potiron, pomme de terre)</t>
    </r>
  </si>
  <si>
    <r>
      <t xml:space="preserve">Taboulé libanais </t>
    </r>
    <r>
      <rPr>
        <sz val="8"/>
        <color rgb="FF00B050"/>
        <rFont val="Calibri"/>
        <family val="2"/>
      </rPr>
      <t>(Quinoa, tomates, persil, oignon blanc, menthe et citron)</t>
    </r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</si>
  <si>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poisson du jour</t>
    </r>
    <r>
      <rPr>
        <b/>
        <sz val="10"/>
        <color rgb="FFED7D31"/>
        <rFont val="Calibri"/>
        <family val="2"/>
      </rPr>
      <t>*</t>
    </r>
  </si>
  <si>
    <t>Carottes en persillade, Pomme de terre à l'huile d'olive et Bœuf</t>
  </si>
  <si>
    <r>
      <t xml:space="preserve">Epinards à la crème </t>
    </r>
    <r>
      <rPr>
        <b/>
        <sz val="10"/>
        <color theme="5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</t>
    </r>
    <r>
      <rPr>
        <sz val="10"/>
        <color rgb="FF990033"/>
        <rFont val="Calibri"/>
        <family val="2"/>
      </rPr>
      <t>poisson du jour</t>
    </r>
    <r>
      <rPr>
        <sz val="10"/>
        <color rgb="FFED7D31"/>
        <rFont val="Calibri"/>
        <family val="2"/>
      </rPr>
      <t>*</t>
    </r>
    <r>
      <rPr>
        <sz val="10"/>
        <color rgb="FF990033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à l'aneth</t>
    </r>
  </si>
  <si>
    <r>
      <rPr>
        <b/>
        <sz val="10"/>
        <color rgb="FF00B050"/>
        <rFont val="Calibri"/>
        <family val="2"/>
      </rPr>
      <t xml:space="preserve">Brocolis à l'ail, Crozets </t>
    </r>
    <r>
      <rPr>
        <b/>
        <sz val="10"/>
        <color rgb="FFED7D31"/>
        <rFont val="Calibri"/>
        <family val="2"/>
      </rPr>
      <t>(blé)</t>
    </r>
    <r>
      <rPr>
        <b/>
        <sz val="10"/>
        <color rgb="FF00B050"/>
        <rFont val="Calibri"/>
        <family val="2"/>
      </rPr>
      <t xml:space="preserve"> au bouillon de légumes et lentilles vertes à l'asiatique (gingembre, coriandre et citronnelle)</t>
    </r>
  </si>
  <si>
    <t>Compote Pomme Prune aux 4 épices</t>
  </si>
  <si>
    <t>Compote Pomme Châtaigne</t>
  </si>
  <si>
    <t>Compote Pomme Banane Badiane</t>
  </si>
  <si>
    <t>Compote Pomme Coing Citron</t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</si>
  <si>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Mixé de poisson du jour*</t>
    </r>
  </si>
  <si>
    <t>Carottes en persillade, Pomme de terre à l'huile d'olive et Mixé de Bœuf</t>
  </si>
  <si>
    <r>
      <t xml:space="preserve">Epinards à la crème </t>
    </r>
    <r>
      <rPr>
        <b/>
        <sz val="10"/>
        <color rgb="FFED7D31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à l'aneth </t>
    </r>
    <r>
      <rPr>
        <b/>
        <sz val="10"/>
        <color rgb="FF660033"/>
        <rFont val="Calibri"/>
        <family val="2"/>
      </rPr>
      <t>Mixé de poisson du jour*</t>
    </r>
  </si>
  <si>
    <r>
      <rPr>
        <b/>
        <sz val="10"/>
        <color rgb="FF00B050"/>
        <rFont val="Calibri"/>
        <family val="2"/>
        <scheme val="minor"/>
      </rPr>
      <t xml:space="preserve">Brocolis à l'ail, Crozets </t>
    </r>
    <r>
      <rPr>
        <b/>
        <sz val="10"/>
        <color rgb="FFED7D31"/>
        <rFont val="Calibri"/>
        <family val="2"/>
        <scheme val="minor"/>
      </rPr>
      <t>(blé)</t>
    </r>
    <r>
      <rPr>
        <b/>
        <sz val="10"/>
        <color rgb="FF00B050"/>
        <rFont val="Calibri"/>
        <family val="2"/>
        <scheme val="minor"/>
      </rPr>
      <t xml:space="preserve"> au bouillon asiatique  (gingembre, coriandre et citronnelle) et Mixé de Poulet </t>
    </r>
  </si>
  <si>
    <r>
      <t>Mixé de Poisson  du jour</t>
    </r>
    <r>
      <rPr>
        <b/>
        <sz val="12"/>
        <color rgb="FFED7D31"/>
        <rFont val="Calibri"/>
        <family val="2"/>
        <scheme val="minor"/>
      </rPr>
      <t>*</t>
    </r>
  </si>
  <si>
    <t xml:space="preserve">Purée de Courge </t>
  </si>
  <si>
    <t>Purée d'Epinard</t>
  </si>
  <si>
    <t>Purée de Chou-fleur</t>
  </si>
  <si>
    <t>Purée de Pois Cassés</t>
  </si>
  <si>
    <t>Purée de Lentilles Vertes</t>
  </si>
  <si>
    <t xml:space="preserve">Compote Pomme Prune </t>
  </si>
  <si>
    <t>Du 26 au 30 Octobre 2026</t>
  </si>
  <si>
    <t>Découverte du Bleu et du Chou de Bruxelles</t>
  </si>
  <si>
    <t>Velouté de Mamie ( Légumes variés)</t>
  </si>
  <si>
    <r>
      <t xml:space="preserve">Velouté de chouf-leur à la mimolette </t>
    </r>
    <r>
      <rPr>
        <b/>
        <sz val="12"/>
        <color rgb="FFED7D31"/>
        <rFont val="Calibri"/>
        <family val="2"/>
        <scheme val="minor"/>
      </rPr>
      <t>(lait)*</t>
    </r>
  </si>
  <si>
    <t xml:space="preserve">Salade de Pomme de terre à l'ail 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</si>
  <si>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990033"/>
        <rFont val="Calibri"/>
        <family val="2"/>
      </rPr>
      <t>poisson du jour</t>
    </r>
    <r>
      <rPr>
        <b/>
        <sz val="12"/>
        <color rgb="FFED7D31"/>
        <rFont val="Calibri"/>
        <family val="2"/>
      </rPr>
      <t>*</t>
    </r>
    <r>
      <rPr>
        <b/>
        <sz val="12"/>
        <color rgb="FF00B050"/>
        <rFont val="Calibri"/>
        <family val="2"/>
      </rPr>
      <t xml:space="preserve"> </t>
    </r>
  </si>
  <si>
    <t>Dahl de lentilles corail, Choux de Bruxelles braisé et Riz</t>
  </si>
  <si>
    <r>
      <rPr>
        <b/>
        <sz val="12"/>
        <color rgb="FF00B050"/>
        <rFont val="Calibri"/>
        <family val="2"/>
        <scheme val="minor"/>
      </rPr>
      <t xml:space="preserve">Poireaux à la béchamel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Riz et </t>
    </r>
    <r>
      <rPr>
        <b/>
        <sz val="12"/>
        <color rgb="FF660033"/>
        <rFont val="Calibri"/>
        <family val="2"/>
        <scheme val="minor"/>
      </rPr>
      <t>Poisson du jour*</t>
    </r>
  </si>
  <si>
    <r>
      <t>Courge, Pâtes</t>
    </r>
    <r>
      <rPr>
        <b/>
        <sz val="12"/>
        <color rgb="FFED7D31"/>
        <rFont val="Calibri"/>
        <family val="2"/>
        <scheme val="minor"/>
      </rPr>
      <t xml:space="preserve">* </t>
    </r>
    <r>
      <rPr>
        <b/>
        <sz val="12"/>
        <color theme="5"/>
        <rFont val="Calibri"/>
        <family val="2"/>
        <scheme val="minor"/>
      </rPr>
      <t>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theme="5"/>
        <rFont val="Calibri"/>
        <family val="2"/>
        <scheme val="minor"/>
      </rPr>
      <t>(moutarde)</t>
    </r>
  </si>
  <si>
    <t>Carottes, Poireau à la muscade et Quinoa au Bouillon de légumes et Poulet</t>
  </si>
  <si>
    <t>Compote Pomme Rooïbos</t>
  </si>
  <si>
    <t>Compote Pomme  Clémentine</t>
  </si>
  <si>
    <t>Compote Pomme Poire cacao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</si>
  <si>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660033"/>
        <rFont val="Calibri"/>
        <family val="2"/>
      </rPr>
      <t>Mixé de poisson du jour*</t>
    </r>
    <r>
      <rPr>
        <b/>
        <sz val="12"/>
        <color rgb="FF00B050"/>
        <rFont val="Calibri"/>
        <family val="2"/>
      </rPr>
      <t xml:space="preserve"> </t>
    </r>
  </si>
  <si>
    <t>Choux de Bruxelles braisé, Riz et Mixé de poulet</t>
  </si>
  <si>
    <r>
      <rPr>
        <b/>
        <sz val="12"/>
        <color rgb="FF00B050"/>
        <rFont val="Calibri"/>
        <family val="2"/>
      </rPr>
      <t xml:space="preserve">Poireaux à la béchamel </t>
    </r>
    <r>
      <rPr>
        <b/>
        <sz val="12"/>
        <color rgb="FFED7D31"/>
        <rFont val="Calibri"/>
        <family val="2"/>
      </rPr>
      <t>(Lait)</t>
    </r>
    <r>
      <rPr>
        <b/>
        <sz val="12"/>
        <color rgb="FF00B050"/>
        <rFont val="Calibri"/>
        <family val="2"/>
      </rPr>
      <t>, Riz et</t>
    </r>
    <r>
      <rPr>
        <b/>
        <sz val="12"/>
        <color rgb="FF660033"/>
        <rFont val="Calibri"/>
        <family val="2"/>
      </rPr>
      <t xml:space="preserve"> Mixé de</t>
    </r>
    <r>
      <rPr>
        <b/>
        <sz val="12"/>
        <color rgb="FF00B050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</si>
  <si>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r>
      <rPr>
        <b/>
        <sz val="12"/>
        <color rgb="FF00B050"/>
        <rFont val="Calibri"/>
        <family val="2"/>
        <scheme val="minor"/>
      </rPr>
      <t>Courge, Pâtes</t>
    </r>
    <r>
      <rPr>
        <b/>
        <sz val="12"/>
        <color rgb="FFED7D31"/>
        <rFont val="Calibri"/>
        <family val="2"/>
        <scheme val="minor"/>
      </rPr>
      <t>* 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rgb="FFED7D31"/>
        <rFont val="Calibri"/>
        <family val="2"/>
        <scheme val="minor"/>
      </rPr>
      <t>(moutarde)</t>
    </r>
  </si>
  <si>
    <t>Carottes, Poireau à la muscade et Quinoa au bouillon de légumes et mixé de Poulet</t>
  </si>
  <si>
    <r>
      <t>Mixé de Poisson du jour</t>
    </r>
    <r>
      <rPr>
        <b/>
        <sz val="12"/>
        <color rgb="FFED7D31"/>
        <rFont val="Calibri"/>
        <family val="2"/>
        <scheme val="minor"/>
      </rPr>
      <t>*</t>
    </r>
  </si>
  <si>
    <t>Purée d'Epinards</t>
  </si>
  <si>
    <t>Purée de brocolis</t>
  </si>
  <si>
    <t>Purée de Blanc de Poireaux</t>
  </si>
  <si>
    <t>Purée de Polenta Fine</t>
  </si>
  <si>
    <t>Purée de Patates douces</t>
  </si>
  <si>
    <t xml:space="preserve">Compote Pomme </t>
  </si>
  <si>
    <t xml:space="preserve">Compote Pomme Poire 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</si>
  <si>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</si>
  <si>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</si>
  <si>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</si>
  <si>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</si>
  <si>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</si>
  <si>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</si>
  <si>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</si>
  <si>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</si>
  <si>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</si>
  <si>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</si>
  <si>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</si>
  <si>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</si>
  <si>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</si>
  <si>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</si>
  <si>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</si>
  <si>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X</t>
  </si>
  <si>
    <t>SEMAINE DU GOÛT: Les Couleurs sont à L'honneur</t>
  </si>
  <si>
    <t>Compote Pomme Cannelle</t>
  </si>
  <si>
    <t>Chou fleur au curcuma, riz à l'huile d'olive et au citron et Poulet à l'estragon</t>
  </si>
  <si>
    <t xml:space="preserve">Chou fleur au curcuma et estragon, riz à l'huile d'olive et au citron et Mixé de Poulet </t>
  </si>
  <si>
    <r>
      <t xml:space="preserve">Salade de Pâtes </t>
    </r>
    <r>
      <rPr>
        <b/>
        <sz val="12"/>
        <color rgb="FFED7D31"/>
        <rFont val="Calibri"/>
        <family val="2"/>
        <scheme val="minor"/>
      </rPr>
      <t>(Gluten)</t>
    </r>
    <r>
      <rPr>
        <b/>
        <sz val="12"/>
        <color rgb="FF00B050"/>
        <rFont val="Calibri"/>
        <family val="2"/>
        <scheme val="minor"/>
      </rPr>
      <t xml:space="preserve"> au basilic et citron</t>
    </r>
  </si>
  <si>
    <r>
      <t xml:space="preserve">Velouté de Céleri rave façon rémoulade </t>
    </r>
    <r>
      <rPr>
        <b/>
        <sz val="12"/>
        <color theme="5"/>
        <rFont val="Calibri"/>
        <family val="2"/>
        <scheme val="minor"/>
      </rPr>
      <t>(Lait, Moutarde, Sulfite, Céleri)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</si>
</sst>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2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6699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11"/>
      <color rgb="FF660033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14"/>
      <color rgb="FF00B050"/>
      <name val="Calibri"/>
      <family val="2"/>
    </font>
    <font>
      <b/>
      <sz val="20"/>
      <color rgb="FFFFFFFF"/>
      <name val="Kristen ITC"/>
      <family val="4"/>
    </font>
    <font>
      <b/>
      <sz val="9"/>
      <color rgb="FFED7D31"/>
      <name val="Calibri"/>
      <family val="2"/>
      <scheme val="minor"/>
    </font>
    <font>
      <sz val="9"/>
      <color rgb="FFED7D31"/>
      <name val="Calibri"/>
      <family val="2"/>
      <scheme val="minor"/>
    </font>
    <font>
      <b/>
      <sz val="12"/>
      <color rgb="FF660033"/>
      <name val="Kristen ITC"/>
      <family val="4"/>
    </font>
    <font>
      <sz val="11"/>
      <color rgb="FF0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ED7D31"/>
      <name val="Calibri"/>
      <family val="2"/>
      <scheme val="minor"/>
    </font>
    <font>
      <sz val="12"/>
      <color rgb="FF66003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ED7D31"/>
      <name val="Calibri"/>
      <family val="2"/>
      <scheme val="minor"/>
    </font>
    <font>
      <b/>
      <sz val="12"/>
      <color rgb="FF660033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50"/>
      <name val="Calibri"/>
      <family val="2"/>
    </font>
    <font>
      <b/>
      <sz val="12"/>
      <color rgb="FFED7D31"/>
      <name val="Calibri"/>
      <family val="2"/>
    </font>
    <font>
      <b/>
      <sz val="12"/>
      <color rgb="FF660033"/>
      <name val="Calibri"/>
      <family val="2"/>
    </font>
    <font>
      <b/>
      <sz val="10"/>
      <color theme="5"/>
      <name val="Calibri"/>
      <family val="2"/>
    </font>
    <font>
      <sz val="10"/>
      <color rgb="FF990033"/>
      <name val="Calibri"/>
      <family val="2"/>
    </font>
    <font>
      <sz val="10"/>
      <color rgb="FFED7D31"/>
      <name val="Calibri"/>
      <family val="2"/>
    </font>
    <font>
      <b/>
      <sz val="10"/>
      <color rgb="FF00B050"/>
      <name val="Calibri"/>
      <family val="2"/>
    </font>
    <font>
      <b/>
      <sz val="10"/>
      <color rgb="FFED7D31"/>
      <name val="Calibri"/>
      <family val="2"/>
    </font>
    <font>
      <b/>
      <sz val="10"/>
      <color rgb="FF660033"/>
      <name val="Calibri"/>
      <family val="2"/>
    </font>
    <font>
      <b/>
      <sz val="10"/>
      <color theme="5"/>
      <name val="Calibri"/>
      <family val="2"/>
      <scheme val="minor"/>
    </font>
    <font>
      <sz val="8"/>
      <color rgb="FF00B050"/>
      <name val="Calibri"/>
      <family val="2"/>
    </font>
    <font>
      <b/>
      <sz val="11"/>
      <color rgb="FF00B050"/>
      <name val="Calibri"/>
      <family val="2"/>
    </font>
    <font>
      <b/>
      <sz val="11"/>
      <color rgb="FF660033"/>
      <name val="Calibri"/>
      <family val="2"/>
    </font>
    <font>
      <b/>
      <sz val="11"/>
      <color rgb="FFED7D31"/>
      <name val="Calibri"/>
      <family val="2"/>
    </font>
    <font>
      <b/>
      <sz val="11"/>
      <color rgb="FF990033"/>
      <name val="Calibri"/>
      <family val="2"/>
    </font>
    <font>
      <b/>
      <sz val="12"/>
      <color rgb="FF990033"/>
      <name val="Calibri"/>
      <family val="2"/>
    </font>
    <font>
      <b/>
      <sz val="12"/>
      <color rgb="FFFF6699"/>
      <name val="Century Gothic"/>
      <family val="2"/>
    </font>
    <font>
      <b/>
      <sz val="28"/>
      <color rgb="FFFF6699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ED7D31"/>
      <name val="Calibri"/>
      <family val="2"/>
      <scheme val="minor"/>
    </font>
    <font>
      <b/>
      <sz val="26"/>
      <color rgb="FFF5DB1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3FF"/>
        <bgColor rgb="FF0000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/>
      <right/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/>
      <top style="medium">
        <color rgb="FFFF6699"/>
      </top>
      <bottom style="medium">
        <color rgb="FFFF6699"/>
      </bottom>
      <diagonal/>
    </border>
    <border>
      <left/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3">
    <xf numFmtId="0" fontId="0" fillId="0" borderId="0"/>
    <xf numFmtId="0" fontId="36" fillId="0" borderId="0"/>
    <xf numFmtId="0" fontId="36" fillId="0" borderId="0"/>
  </cellStyleXfs>
  <cellXfs count="24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1" fillId="0" borderId="3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readingOrder="1"/>
    </xf>
    <xf numFmtId="0" fontId="24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6" fillId="0" borderId="0" xfId="0" applyFont="1"/>
    <xf numFmtId="0" fontId="27" fillId="0" borderId="0" xfId="0" applyFont="1" applyAlignment="1">
      <alignment horizontal="left" vertical="center" indent="14" readingOrder="1"/>
    </xf>
    <xf numFmtId="0" fontId="27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indent="9" readingOrder="1"/>
    </xf>
    <xf numFmtId="0" fontId="16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indent="5" readingOrder="1"/>
    </xf>
    <xf numFmtId="0" fontId="16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18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 readingOrder="1"/>
    </xf>
    <xf numFmtId="0" fontId="28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2" xfId="0" applyBorder="1"/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5" readingOrder="1"/>
    </xf>
    <xf numFmtId="0" fontId="30" fillId="0" borderId="0" xfId="0" applyFont="1"/>
    <xf numFmtId="0" fontId="8" fillId="0" borderId="0" xfId="0" applyFont="1" applyAlignment="1">
      <alignment wrapText="1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 readingOrder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 readingOrder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 readingOrder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 readingOrder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 readingOrder="1"/>
    </xf>
    <xf numFmtId="0" fontId="34" fillId="0" borderId="33" xfId="0" applyFont="1" applyBorder="1" applyAlignment="1">
      <alignment horizontal="center" vertical="center" wrapText="1" readingOrder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 readingOrder="1"/>
    </xf>
    <xf numFmtId="0" fontId="34" fillId="0" borderId="36" xfId="0" applyFont="1" applyBorder="1" applyAlignment="1">
      <alignment horizontal="center" vertical="center" wrapText="1" readingOrder="1"/>
    </xf>
    <xf numFmtId="0" fontId="32" fillId="0" borderId="23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4" fillId="0" borderId="33" xfId="0" applyFont="1" applyBorder="1" applyAlignment="1">
      <alignment vertical="center" wrapText="1" readingOrder="1"/>
    </xf>
    <xf numFmtId="0" fontId="33" fillId="0" borderId="20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5" fillId="0" borderId="0" xfId="0" applyFont="1"/>
    <xf numFmtId="0" fontId="31" fillId="0" borderId="0" xfId="0" applyFont="1"/>
    <xf numFmtId="0" fontId="33" fillId="0" borderId="20" xfId="0" quotePrefix="1" applyFont="1" applyBorder="1"/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 readingOrder="1"/>
    </xf>
    <xf numFmtId="0" fontId="38" fillId="0" borderId="0" xfId="0" applyFont="1" applyAlignment="1">
      <alignment horizontal="center" vertical="center" wrapText="1"/>
    </xf>
    <xf numFmtId="0" fontId="43" fillId="2" borderId="42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vertical="center" wrapText="1" readingOrder="1"/>
    </xf>
    <xf numFmtId="0" fontId="27" fillId="0" borderId="0" xfId="0" applyFont="1" applyAlignment="1">
      <alignment vertical="center" readingOrder="1"/>
    </xf>
    <xf numFmtId="0" fontId="16" fillId="0" borderId="0" xfId="0" applyFont="1" applyAlignment="1">
      <alignment horizontal="left" vertical="center" readingOrder="1"/>
    </xf>
    <xf numFmtId="0" fontId="39" fillId="0" borderId="0" xfId="0" applyFont="1" applyAlignment="1">
      <alignment vertical="center"/>
    </xf>
    <xf numFmtId="0" fontId="16" fillId="0" borderId="0" xfId="0" applyFont="1" applyAlignment="1">
      <alignment horizontal="left" vertical="center" indent="4" readingOrder="1"/>
    </xf>
    <xf numFmtId="0" fontId="44" fillId="0" borderId="0" xfId="0" applyFont="1" applyAlignment="1">
      <alignment vertical="center"/>
    </xf>
    <xf numFmtId="0" fontId="38" fillId="0" borderId="41" xfId="0" applyFont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 readingOrder="1"/>
    </xf>
    <xf numFmtId="0" fontId="42" fillId="0" borderId="0" xfId="0" applyFont="1" applyAlignment="1">
      <alignment vertical="center" wrapText="1" readingOrder="1"/>
    </xf>
    <xf numFmtId="0" fontId="0" fillId="0" borderId="0" xfId="0" applyAlignment="1">
      <alignment horizontal="center" vertical="center"/>
    </xf>
    <xf numFmtId="0" fontId="46" fillId="0" borderId="41" xfId="0" applyFont="1" applyBorder="1" applyAlignment="1">
      <alignment horizontal="center" vertical="center" wrapText="1" readingOrder="1"/>
    </xf>
    <xf numFmtId="0" fontId="25" fillId="0" borderId="41" xfId="0" applyFont="1" applyBorder="1" applyAlignment="1">
      <alignment horizontal="center" vertical="center" wrapText="1" readingOrder="1"/>
    </xf>
    <xf numFmtId="0" fontId="46" fillId="0" borderId="12" xfId="0" applyFont="1" applyBorder="1" applyAlignment="1">
      <alignment horizontal="center" vertical="center" wrapText="1" readingOrder="1"/>
    </xf>
    <xf numFmtId="0" fontId="25" fillId="0" borderId="41" xfId="0" applyFont="1" applyBorder="1" applyAlignment="1">
      <alignment vertical="center" wrapText="1" readingOrder="1"/>
    </xf>
    <xf numFmtId="0" fontId="25" fillId="0" borderId="10" xfId="0" applyFont="1" applyBorder="1" applyAlignment="1">
      <alignment vertical="center" wrapText="1" readingOrder="1"/>
    </xf>
    <xf numFmtId="0" fontId="36" fillId="0" borderId="0" xfId="0" applyFont="1"/>
    <xf numFmtId="0" fontId="29" fillId="0" borderId="0" xfId="0" applyFont="1" applyAlignment="1">
      <alignment horizontal="center" vertical="center" wrapText="1" readingOrder="1"/>
    </xf>
    <xf numFmtId="0" fontId="48" fillId="0" borderId="10" xfId="0" applyFont="1" applyBorder="1" applyAlignment="1">
      <alignment horizontal="center" vertical="center" wrapText="1" readingOrder="1"/>
    </xf>
    <xf numFmtId="0" fontId="48" fillId="0" borderId="11" xfId="0" applyFont="1" applyBorder="1" applyAlignment="1">
      <alignment horizontal="center" vertical="center" wrapText="1" readingOrder="1"/>
    </xf>
    <xf numFmtId="0" fontId="48" fillId="0" borderId="12" xfId="0" applyFont="1" applyBorder="1" applyAlignment="1">
      <alignment horizontal="center" vertical="center" wrapText="1" readingOrder="1"/>
    </xf>
    <xf numFmtId="0" fontId="51" fillId="0" borderId="0" xfId="0" applyFont="1"/>
    <xf numFmtId="0" fontId="51" fillId="0" borderId="3" xfId="0" applyFont="1" applyBorder="1"/>
    <xf numFmtId="0" fontId="51" fillId="5" borderId="3" xfId="0" applyFont="1" applyFill="1" applyBorder="1"/>
    <xf numFmtId="0" fontId="24" fillId="0" borderId="10" xfId="0" applyFont="1" applyBorder="1" applyAlignment="1">
      <alignment horizontal="center" vertical="center" wrapText="1" readingOrder="1"/>
    </xf>
    <xf numFmtId="0" fontId="24" fillId="0" borderId="11" xfId="0" applyFont="1" applyBorder="1" applyAlignment="1">
      <alignment horizontal="center" vertical="center" wrapText="1" readingOrder="1"/>
    </xf>
    <xf numFmtId="0" fontId="24" fillId="0" borderId="12" xfId="0" applyFont="1" applyBorder="1" applyAlignment="1">
      <alignment horizontal="center" vertical="center" wrapText="1" readingOrder="1"/>
    </xf>
    <xf numFmtId="0" fontId="47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 wrapText="1" readingOrder="1"/>
    </xf>
    <xf numFmtId="0" fontId="51" fillId="5" borderId="0" xfId="0" applyFont="1" applyFill="1"/>
    <xf numFmtId="0" fontId="50" fillId="0" borderId="10" xfId="0" applyFont="1" applyBorder="1" applyAlignment="1">
      <alignment horizontal="center" vertical="center" wrapText="1" readingOrder="1"/>
    </xf>
    <xf numFmtId="0" fontId="47" fillId="4" borderId="0" xfId="0" applyFont="1" applyFill="1" applyAlignment="1">
      <alignment horizontal="center" vertical="center"/>
    </xf>
    <xf numFmtId="0" fontId="47" fillId="6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 readingOrder="1"/>
    </xf>
    <xf numFmtId="0" fontId="5" fillId="6" borderId="11" xfId="0" applyFont="1" applyFill="1" applyBorder="1" applyAlignment="1">
      <alignment horizontal="center" vertical="center" wrapText="1" readingOrder="1"/>
    </xf>
    <xf numFmtId="0" fontId="29" fillId="0" borderId="10" xfId="0" applyFont="1" applyBorder="1" applyAlignment="1">
      <alignment horizontal="center" vertical="center" wrapText="1" readingOrder="1"/>
    </xf>
    <xf numFmtId="0" fontId="68" fillId="0" borderId="11" xfId="0" applyFont="1" applyBorder="1" applyAlignment="1">
      <alignment horizontal="center" vertical="center" wrapText="1" readingOrder="1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 readingOrder="1"/>
    </xf>
    <xf numFmtId="0" fontId="75" fillId="0" borderId="0" xfId="0" applyFont="1" applyAlignment="1">
      <alignment horizontal="center" vertical="center"/>
    </xf>
    <xf numFmtId="0" fontId="76" fillId="0" borderId="10" xfId="0" applyFont="1" applyBorder="1" applyAlignment="1">
      <alignment horizontal="center" vertical="center" wrapText="1"/>
    </xf>
    <xf numFmtId="0" fontId="77" fillId="0" borderId="10" xfId="0" applyFont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48" fillId="6" borderId="11" xfId="0" applyFont="1" applyFill="1" applyBorder="1" applyAlignment="1">
      <alignment horizontal="center" vertical="center" wrapText="1" readingOrder="1"/>
    </xf>
    <xf numFmtId="0" fontId="25" fillId="0" borderId="2" xfId="0" applyFont="1" applyBorder="1" applyAlignment="1">
      <alignment vertical="center" wrapText="1" readingOrder="1"/>
    </xf>
    <xf numFmtId="0" fontId="46" fillId="0" borderId="20" xfId="0" applyFont="1" applyBorder="1" applyAlignment="1">
      <alignment horizontal="center" vertical="center" wrapText="1" readingOrder="1"/>
    </xf>
    <xf numFmtId="0" fontId="24" fillId="4" borderId="10" xfId="0" applyFont="1" applyFill="1" applyBorder="1" applyAlignment="1">
      <alignment horizontal="center" vertical="center" wrapText="1" readingOrder="1"/>
    </xf>
    <xf numFmtId="0" fontId="68" fillId="4" borderId="11" xfId="0" applyFont="1" applyFill="1" applyBorder="1" applyAlignment="1">
      <alignment horizontal="center" vertical="center" wrapText="1" readingOrder="1"/>
    </xf>
    <xf numFmtId="0" fontId="24" fillId="4" borderId="12" xfId="0" applyFont="1" applyFill="1" applyBorder="1" applyAlignment="1">
      <alignment horizontal="center" vertical="center" wrapText="1" readingOrder="1"/>
    </xf>
    <xf numFmtId="0" fontId="48" fillId="6" borderId="10" xfId="0" applyFont="1" applyFill="1" applyBorder="1" applyAlignment="1">
      <alignment horizontal="center" vertical="center" wrapText="1" readingOrder="1"/>
    </xf>
    <xf numFmtId="0" fontId="57" fillId="0" borderId="11" xfId="0" applyFont="1" applyBorder="1" applyAlignment="1">
      <alignment horizontal="center" vertical="center" wrapText="1" readingOrder="1"/>
    </xf>
    <xf numFmtId="0" fontId="63" fillId="0" borderId="10" xfId="0" applyFont="1" applyBorder="1" applyAlignment="1">
      <alignment horizontal="center" vertical="center" wrapText="1" readingOrder="1"/>
    </xf>
    <xf numFmtId="0" fontId="63" fillId="0" borderId="11" xfId="0" applyFont="1" applyBorder="1" applyAlignment="1">
      <alignment horizontal="center" vertical="center" wrapText="1" readingOrder="1"/>
    </xf>
    <xf numFmtId="0" fontId="57" fillId="0" borderId="10" xfId="0" applyFont="1" applyBorder="1" applyAlignment="1">
      <alignment horizontal="center" vertical="center" wrapText="1" readingOrder="1"/>
    </xf>
    <xf numFmtId="0" fontId="53" fillId="0" borderId="10" xfId="0" applyFont="1" applyBorder="1" applyAlignment="1">
      <alignment horizontal="center" vertical="center" wrapText="1" readingOrder="1"/>
    </xf>
    <xf numFmtId="0" fontId="56" fillId="0" borderId="10" xfId="0" applyFont="1" applyBorder="1" applyAlignment="1">
      <alignment horizontal="center" vertical="center" wrapText="1" readingOrder="1"/>
    </xf>
    <xf numFmtId="0" fontId="5" fillId="6" borderId="10" xfId="0" applyFont="1" applyFill="1" applyBorder="1" applyAlignment="1">
      <alignment horizontal="center" vertical="center" wrapText="1" readingOrder="1"/>
    </xf>
    <xf numFmtId="0" fontId="79" fillId="0" borderId="10" xfId="0" applyFont="1" applyBorder="1" applyAlignment="1">
      <alignment horizontal="center" vertical="center" wrapText="1" readingOrder="1"/>
    </xf>
    <xf numFmtId="0" fontId="68" fillId="0" borderId="10" xfId="0" applyFont="1" applyBorder="1" applyAlignment="1">
      <alignment horizontal="center" vertical="center" wrapText="1" readingOrder="1"/>
    </xf>
    <xf numFmtId="0" fontId="68" fillId="4" borderId="10" xfId="0" applyFont="1" applyFill="1" applyBorder="1" applyAlignment="1">
      <alignment horizontal="center" vertical="center" wrapText="1" readingOrder="1"/>
    </xf>
    <xf numFmtId="0" fontId="24" fillId="6" borderId="11" xfId="0" applyFont="1" applyFill="1" applyBorder="1" applyAlignment="1">
      <alignment horizontal="center" vertical="center" wrapText="1" readingOrder="1"/>
    </xf>
    <xf numFmtId="0" fontId="48" fillId="0" borderId="0" xfId="0" applyFont="1" applyBorder="1" applyAlignment="1">
      <alignment horizontal="center" vertical="center" wrapText="1" readingOrder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 readingOrder="1"/>
    </xf>
    <xf numFmtId="0" fontId="8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 indent="5"/>
    </xf>
    <xf numFmtId="0" fontId="14" fillId="0" borderId="0" xfId="0" applyFont="1" applyAlignment="1">
      <alignment horizontal="left" indent="5"/>
    </xf>
    <xf numFmtId="0" fontId="12" fillId="0" borderId="6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wrapText="1" indent="5"/>
    </xf>
    <xf numFmtId="0" fontId="25" fillId="0" borderId="0" xfId="0" applyFont="1" applyAlignment="1">
      <alignment horizontal="center" vertical="center" wrapText="1" readingOrder="1"/>
    </xf>
    <xf numFmtId="0" fontId="40" fillId="0" borderId="0" xfId="0" applyFont="1" applyAlignment="1">
      <alignment horizontal="center" vertical="center" readingOrder="1"/>
    </xf>
    <xf numFmtId="0" fontId="41" fillId="0" borderId="0" xfId="0" applyFont="1" applyAlignment="1">
      <alignment horizontal="center" vertical="center" readingOrder="1"/>
    </xf>
    <xf numFmtId="0" fontId="25" fillId="0" borderId="10" xfId="0" applyFont="1" applyBorder="1" applyAlignment="1">
      <alignment horizontal="center" vertical="center" wrapText="1" readingOrder="1"/>
    </xf>
    <xf numFmtId="0" fontId="25" fillId="0" borderId="11" xfId="0" applyFont="1" applyBorder="1" applyAlignment="1">
      <alignment horizontal="center" vertical="center" wrapText="1" readingOrder="1"/>
    </xf>
    <xf numFmtId="0" fontId="25" fillId="0" borderId="12" xfId="0" applyFont="1" applyBorder="1" applyAlignment="1">
      <alignment horizontal="center" vertical="center" wrapText="1" readingOrder="1"/>
    </xf>
    <xf numFmtId="0" fontId="74" fillId="0" borderId="0" xfId="0" applyFont="1" applyAlignment="1">
      <alignment horizontal="center" vertical="center"/>
    </xf>
    <xf numFmtId="0" fontId="73" fillId="0" borderId="0" xfId="0" applyFont="1" applyAlignment="1">
      <alignment horizontal="center" vertical="center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F5DB1D"/>
      <color rgb="FFFF6699"/>
      <color rgb="FF660033"/>
      <color rgb="FFFFFF12"/>
      <color rgb="FFED7D31"/>
      <color rgb="FF990033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0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6.png"/><Relationship Id="rId7" Type="http://schemas.openxmlformats.org/officeDocument/2006/relationships/image" Target="../media/image29.png"/><Relationship Id="rId12" Type="http://schemas.openxmlformats.org/officeDocument/2006/relationships/image" Target="../media/image33.svg"/><Relationship Id="rId2" Type="http://schemas.openxmlformats.org/officeDocument/2006/relationships/image" Target="../media/image20.png"/><Relationship Id="rId1" Type="http://schemas.openxmlformats.org/officeDocument/2006/relationships/image" Target="../media/image25.png"/><Relationship Id="rId6" Type="http://schemas.openxmlformats.org/officeDocument/2006/relationships/image" Target="../media/image5.png"/><Relationship Id="rId11" Type="http://schemas.openxmlformats.org/officeDocument/2006/relationships/image" Target="../media/image32.png"/><Relationship Id="rId5" Type="http://schemas.openxmlformats.org/officeDocument/2006/relationships/image" Target="../media/image28.png"/><Relationship Id="rId10" Type="http://schemas.openxmlformats.org/officeDocument/2006/relationships/image" Target="../media/image31.png"/><Relationship Id="rId4" Type="http://schemas.openxmlformats.org/officeDocument/2006/relationships/image" Target="../media/image27.png"/><Relationship Id="rId9" Type="http://schemas.openxmlformats.org/officeDocument/2006/relationships/image" Target="../media/image30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0.png"/><Relationship Id="rId7" Type="http://schemas.openxmlformats.org/officeDocument/2006/relationships/image" Target="../media/image29.png"/><Relationship Id="rId12" Type="http://schemas.openxmlformats.org/officeDocument/2006/relationships/image" Target="../media/image33.svg"/><Relationship Id="rId2" Type="http://schemas.openxmlformats.org/officeDocument/2006/relationships/image" Target="../media/image12.png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image" Target="../media/image32.png"/><Relationship Id="rId5" Type="http://schemas.openxmlformats.org/officeDocument/2006/relationships/image" Target="../media/image35.png"/><Relationship Id="rId10" Type="http://schemas.openxmlformats.org/officeDocument/2006/relationships/image" Target="../media/image31.png"/><Relationship Id="rId4" Type="http://schemas.openxmlformats.org/officeDocument/2006/relationships/image" Target="../media/image26.png"/><Relationship Id="rId9" Type="http://schemas.openxmlformats.org/officeDocument/2006/relationships/image" Target="../media/image30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6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9.png"/><Relationship Id="rId1" Type="http://schemas.openxmlformats.org/officeDocument/2006/relationships/image" Target="../media/image34.png"/><Relationship Id="rId6" Type="http://schemas.openxmlformats.org/officeDocument/2006/relationships/image" Target="../media/image37.png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0" Type="http://schemas.openxmlformats.org/officeDocument/2006/relationships/image" Target="../media/image31.png"/><Relationship Id="rId4" Type="http://schemas.openxmlformats.org/officeDocument/2006/relationships/image" Target="../media/image20.png"/><Relationship Id="rId9" Type="http://schemas.openxmlformats.org/officeDocument/2006/relationships/image" Target="../media/image3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9.png"/><Relationship Id="rId1" Type="http://schemas.openxmlformats.org/officeDocument/2006/relationships/image" Target="../media/image34.png"/><Relationship Id="rId6" Type="http://schemas.openxmlformats.org/officeDocument/2006/relationships/image" Target="../media/image28.png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0" Type="http://schemas.openxmlformats.org/officeDocument/2006/relationships/image" Target="../media/image31.png"/><Relationship Id="rId4" Type="http://schemas.openxmlformats.org/officeDocument/2006/relationships/image" Target="../media/image20.png"/><Relationship Id="rId9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8</xdr:row>
      <xdr:rowOff>128270</xdr:rowOff>
    </xdr:from>
    <xdr:to>
      <xdr:col>0</xdr:col>
      <xdr:colOff>680771</xdr:colOff>
      <xdr:row>9</xdr:row>
      <xdr:rowOff>272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99517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19842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C073BEDF-0653-40F9-9FD5-71B52438F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0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741953</xdr:colOff>
      <xdr:row>5</xdr:row>
      <xdr:rowOff>222250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2BBB5BA-7485-4A83-A0D6-50B9FEDD1F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58333"/>
          <a:ext cx="1343087" cy="1354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9B3EAC89-9E12-4FE0-9071-EA895DDF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53583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23</xdr:row>
      <xdr:rowOff>69850</xdr:rowOff>
    </xdr:from>
    <xdr:to>
      <xdr:col>1</xdr:col>
      <xdr:colOff>17029</xdr:colOff>
      <xdr:row>23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23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23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23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149542</xdr:colOff>
      <xdr:row>19</xdr:row>
      <xdr:rowOff>63500</xdr:rowOff>
    </xdr:from>
    <xdr:to>
      <xdr:col>0</xdr:col>
      <xdr:colOff>653535</xdr:colOff>
      <xdr:row>20</xdr:row>
      <xdr:rowOff>69850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F9B0379-9C75-4A0A-8211-D0A6DB165A6E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" y="11017250"/>
          <a:ext cx="503993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546100</xdr:colOff>
      <xdr:row>3</xdr:row>
      <xdr:rowOff>368300</xdr:rowOff>
    </xdr:from>
    <xdr:to>
      <xdr:col>4</xdr:col>
      <xdr:colOff>1114425</xdr:colOff>
      <xdr:row>5</xdr:row>
      <xdr:rowOff>146050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CE999FF1-1A0C-4EE2-9E4E-D936AE847164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554029" y="1674586"/>
          <a:ext cx="568325" cy="648607"/>
        </a:xfrm>
        <a:prstGeom prst="rect">
          <a:avLst/>
        </a:prstGeom>
      </xdr:spPr>
    </xdr:pic>
    <xdr:clientData/>
  </xdr:twoCellAnchor>
  <xdr:twoCellAnchor editAs="oneCell">
    <xdr:from>
      <xdr:col>3</xdr:col>
      <xdr:colOff>2108200</xdr:colOff>
      <xdr:row>9</xdr:row>
      <xdr:rowOff>1002393</xdr:rowOff>
    </xdr:from>
    <xdr:to>
      <xdr:col>3</xdr:col>
      <xdr:colOff>2552700</xdr:colOff>
      <xdr:row>9</xdr:row>
      <xdr:rowOff>1446893</xdr:rowOff>
    </xdr:to>
    <xdr:pic>
      <xdr:nvPicPr>
        <xdr:cNvPr id="21" name="Graphique 20" descr="Loupe">
          <a:extLst>
            <a:ext uri="{FF2B5EF4-FFF2-40B4-BE49-F238E27FC236}">
              <a16:creationId xmlns:a16="http://schemas.microsoft.com/office/drawing/2014/main" id="{0F6D3952-D770-48AE-967F-6C99E4972F64}"/>
            </a:ext>
            <a:ext uri="{147F2762-F138-4A5C-976F-8EAC2B608ADB}">
              <a16:predDERef xmlns:a16="http://schemas.microsoft.com/office/drawing/2014/main" pred="{CE999FF1-1A0C-4EE2-9E4E-D936AE84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385175" y="5393418"/>
          <a:ext cx="444500" cy="444500"/>
        </a:xfrm>
        <a:prstGeom prst="rect">
          <a:avLst/>
        </a:prstGeom>
      </xdr:spPr>
    </xdr:pic>
    <xdr:clientData/>
  </xdr:twoCellAnchor>
  <xdr:oneCellAnchor>
    <xdr:from>
      <xdr:col>5</xdr:col>
      <xdr:colOff>2231138</xdr:colOff>
      <xdr:row>9</xdr:row>
      <xdr:rowOff>1129393</xdr:rowOff>
    </xdr:from>
    <xdr:ext cx="326037" cy="347134"/>
    <xdr:pic>
      <xdr:nvPicPr>
        <xdr:cNvPr id="3" name="Image 2">
          <a:extLst>
            <a:ext uri="{FF2B5EF4-FFF2-40B4-BE49-F238E27FC236}">
              <a16:creationId xmlns:a16="http://schemas.microsoft.com/office/drawing/2014/main" id="{175CEA68-9D0A-4AC6-BBB3-C1F2C1A72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067" y="5510893"/>
          <a:ext cx="326037" cy="347134"/>
        </a:xfrm>
        <a:prstGeom prst="rect">
          <a:avLst/>
        </a:prstGeom>
      </xdr:spPr>
    </xdr:pic>
    <xdr:clientData/>
  </xdr:oneCellAnchor>
  <xdr:twoCellAnchor editAs="oneCell">
    <xdr:from>
      <xdr:col>3</xdr:col>
      <xdr:colOff>2191203</xdr:colOff>
      <xdr:row>12</xdr:row>
      <xdr:rowOff>1060904</xdr:rowOff>
    </xdr:from>
    <xdr:to>
      <xdr:col>3</xdr:col>
      <xdr:colOff>2635703</xdr:colOff>
      <xdr:row>12</xdr:row>
      <xdr:rowOff>1505404</xdr:rowOff>
    </xdr:to>
    <xdr:pic>
      <xdr:nvPicPr>
        <xdr:cNvPr id="17" name="Graphique 16" descr="Loupe">
          <a:extLst>
            <a:ext uri="{FF2B5EF4-FFF2-40B4-BE49-F238E27FC236}">
              <a16:creationId xmlns:a16="http://schemas.microsoft.com/office/drawing/2014/main" id="{CC6C7454-0FEF-4596-BB32-335E9656EB4C}"/>
            </a:ext>
            <a:ext uri="{147F2762-F138-4A5C-976F-8EAC2B608ADB}">
              <a16:predDERef xmlns:a16="http://schemas.microsoft.com/office/drawing/2014/main" pred="{CE999FF1-1A0C-4EE2-9E4E-D936AE84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635546" y="7842704"/>
          <a:ext cx="444500" cy="444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133350</xdr:rowOff>
    </xdr:from>
    <xdr:to>
      <xdr:col>1</xdr:col>
      <xdr:colOff>989639</xdr:colOff>
      <xdr:row>6</xdr:row>
      <xdr:rowOff>1058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22C2A1-1785-4E0A-96D1-7ED94F4053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304800" y="100965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07E9CE5-7EC2-45BA-B6A7-4141795B8C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7731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59171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15</xdr:row>
      <xdr:rowOff>24343</xdr:rowOff>
    </xdr:from>
    <xdr:to>
      <xdr:col>0</xdr:col>
      <xdr:colOff>634999</xdr:colOff>
      <xdr:row>16</xdr:row>
      <xdr:rowOff>105568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8F30174F-6435-49C4-B42E-631B45CFC486}"/>
            </a:ext>
            <a:ext uri="{147F2762-F138-4A5C-976F-8EAC2B608ADB}">
              <a16:predDERef xmlns:a16="http://schemas.microsoft.com/office/drawing/2014/main" pre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96918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0F4ACA6-B27F-4288-95E4-9FFBFE80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32416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9521B9F-00E5-46C5-A3C1-DA63CB8E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890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947449C-7766-4D9D-B491-CFB90C25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20" name="Image 19">
          <a:extLst>
            <a:ext uri="{FF2B5EF4-FFF2-40B4-BE49-F238E27FC236}">
              <a16:creationId xmlns:a16="http://schemas.microsoft.com/office/drawing/2014/main" id="{063C5D9E-3891-494A-A52E-4F9E2FF9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471" y="1168442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21" name="Image 20">
          <a:extLst>
            <a:ext uri="{FF2B5EF4-FFF2-40B4-BE49-F238E27FC236}">
              <a16:creationId xmlns:a16="http://schemas.microsoft.com/office/drawing/2014/main" id="{EB187917-0C52-4A40-84DE-343F5490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22" name="Image 21">
          <a:extLst>
            <a:ext uri="{FF2B5EF4-FFF2-40B4-BE49-F238E27FC236}">
              <a16:creationId xmlns:a16="http://schemas.microsoft.com/office/drawing/2014/main" id="{DA446D11-8516-486D-82CC-F8C632B39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190817</xdr:colOff>
      <xdr:row>19</xdr:row>
      <xdr:rowOff>114300</xdr:rowOff>
    </xdr:from>
    <xdr:to>
      <xdr:col>0</xdr:col>
      <xdr:colOff>694810</xdr:colOff>
      <xdr:row>20</xdr:row>
      <xdr:rowOff>67311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A5B3707-A1F8-4741-9DC4-B2A708CDF39E}"/>
            </a:ext>
            <a:ext uri="{147F2762-F138-4A5C-976F-8EAC2B608ADB}">
              <a16:predDERef xmlns:a16="http://schemas.microsoft.com/office/drawing/2014/main" pred="{DA446D11-8516-486D-82CC-F8C632B3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17" y="1068705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2727738</xdr:colOff>
      <xdr:row>5</xdr:row>
      <xdr:rowOff>3672</xdr:rowOff>
    </xdr:from>
    <xdr:to>
      <xdr:col>4</xdr:col>
      <xdr:colOff>383511</xdr:colOff>
      <xdr:row>6</xdr:row>
      <xdr:rowOff>31425</xdr:rowOff>
    </xdr:to>
    <xdr:pic>
      <xdr:nvPicPr>
        <xdr:cNvPr id="23" name="Graphique 22" descr="Loupe">
          <a:extLst>
            <a:ext uri="{FF2B5EF4-FFF2-40B4-BE49-F238E27FC236}">
              <a16:creationId xmlns:a16="http://schemas.microsoft.com/office/drawing/2014/main" id="{162A6FF9-E462-473C-88EE-A5B6AC51676F}"/>
            </a:ext>
            <a:ext uri="{147F2762-F138-4A5C-976F-8EAC2B608ADB}">
              <a16:predDERef xmlns:a16="http://schemas.microsoft.com/office/drawing/2014/main" pred="{3A5B3707-A1F8-4741-9DC4-B2A708CDF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188173" y="2157150"/>
          <a:ext cx="449773" cy="458449"/>
        </a:xfrm>
        <a:prstGeom prst="rect">
          <a:avLst/>
        </a:prstGeom>
      </xdr:spPr>
    </xdr:pic>
    <xdr:clientData/>
  </xdr:twoCellAnchor>
  <xdr:oneCellAnchor>
    <xdr:from>
      <xdr:col>3</xdr:col>
      <xdr:colOff>459778</xdr:colOff>
      <xdr:row>9</xdr:row>
      <xdr:rowOff>950199</xdr:rowOff>
    </xdr:from>
    <xdr:ext cx="367786" cy="391584"/>
    <xdr:pic>
      <xdr:nvPicPr>
        <xdr:cNvPr id="2" name="Image 1">
          <a:extLst>
            <a:ext uri="{FF2B5EF4-FFF2-40B4-BE49-F238E27FC236}">
              <a16:creationId xmlns:a16="http://schemas.microsoft.com/office/drawing/2014/main" id="{65095A25-8D22-4779-9D3A-623D1F1F22BA}"/>
            </a:ext>
            <a:ext uri="{147F2762-F138-4A5C-976F-8EAC2B608ADB}">
              <a16:predDERef xmlns:a16="http://schemas.microsoft.com/office/drawing/2014/main" pred="{162A6FF9-E462-473C-88EE-A5B6AC51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753" y="5341224"/>
          <a:ext cx="367786" cy="391584"/>
        </a:xfrm>
        <a:prstGeom prst="rect">
          <a:avLst/>
        </a:prstGeom>
      </xdr:spPr>
    </xdr:pic>
    <xdr:clientData/>
  </xdr:oneCellAnchor>
  <xdr:twoCellAnchor editAs="oneCell">
    <xdr:from>
      <xdr:col>3</xdr:col>
      <xdr:colOff>790989</xdr:colOff>
      <xdr:row>9</xdr:row>
      <xdr:rowOff>69988</xdr:rowOff>
    </xdr:from>
    <xdr:to>
      <xdr:col>3</xdr:col>
      <xdr:colOff>1176349</xdr:colOff>
      <xdr:row>9</xdr:row>
      <xdr:rowOff>470315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64E9521F-F38B-4A94-88C3-FF312125BC3A}"/>
            </a:ext>
            <a:ext uri="{147F2762-F138-4A5C-976F-8EAC2B608ADB}">
              <a16:predDERef xmlns:a16="http://schemas.microsoft.com/office/drawing/2014/main" pred="{65095A25-8D22-4779-9D3A-623D1F1F2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067964" y="4461013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2</xdr:col>
      <xdr:colOff>2360544</xdr:colOff>
      <xdr:row>10</xdr:row>
      <xdr:rowOff>234674</xdr:rowOff>
    </xdr:from>
    <xdr:to>
      <xdr:col>2</xdr:col>
      <xdr:colOff>2652885</xdr:colOff>
      <xdr:row>10</xdr:row>
      <xdr:rowOff>538369</xdr:rowOff>
    </xdr:to>
    <xdr:pic>
      <xdr:nvPicPr>
        <xdr:cNvPr id="10" name="Graphique 9" descr="Loupe">
          <a:extLst>
            <a:ext uri="{FF2B5EF4-FFF2-40B4-BE49-F238E27FC236}">
              <a16:creationId xmlns:a16="http://schemas.microsoft.com/office/drawing/2014/main" id="{62865A08-F696-4F05-8CF4-1A270A43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22066" y="6170544"/>
          <a:ext cx="292341" cy="303695"/>
        </a:xfrm>
        <a:prstGeom prst="rect">
          <a:avLst/>
        </a:prstGeom>
      </xdr:spPr>
    </xdr:pic>
    <xdr:clientData/>
  </xdr:twoCellAnchor>
  <xdr:twoCellAnchor editAs="oneCell">
    <xdr:from>
      <xdr:col>3</xdr:col>
      <xdr:colOff>790989</xdr:colOff>
      <xdr:row>12</xdr:row>
      <xdr:rowOff>69988</xdr:rowOff>
    </xdr:from>
    <xdr:to>
      <xdr:col>3</xdr:col>
      <xdr:colOff>1176349</xdr:colOff>
      <xdr:row>12</xdr:row>
      <xdr:rowOff>470315</xdr:rowOff>
    </xdr:to>
    <xdr:pic>
      <xdr:nvPicPr>
        <xdr:cNvPr id="11" name="Graphique 3" descr="Loupe">
          <a:extLst>
            <a:ext uri="{FF2B5EF4-FFF2-40B4-BE49-F238E27FC236}">
              <a16:creationId xmlns:a16="http://schemas.microsoft.com/office/drawing/2014/main" id="{EE4B62B9-083E-4943-A93C-B16F56384846}"/>
            </a:ext>
            <a:ext uri="{147F2762-F138-4A5C-976F-8EAC2B608ADB}">
              <a16:predDERef xmlns:a16="http://schemas.microsoft.com/office/drawing/2014/main" pred="{DF9D49D8-AE07-44D4-82D9-DC20BC20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067964" y="4461013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2</xdr:col>
      <xdr:colOff>2299804</xdr:colOff>
      <xdr:row>13</xdr:row>
      <xdr:rowOff>218109</xdr:rowOff>
    </xdr:from>
    <xdr:to>
      <xdr:col>2</xdr:col>
      <xdr:colOff>2592145</xdr:colOff>
      <xdr:row>13</xdr:row>
      <xdr:rowOff>521804</xdr:rowOff>
    </xdr:to>
    <xdr:pic>
      <xdr:nvPicPr>
        <xdr:cNvPr id="24" name="Graphique 23" descr="Loupe">
          <a:extLst>
            <a:ext uri="{FF2B5EF4-FFF2-40B4-BE49-F238E27FC236}">
              <a16:creationId xmlns:a16="http://schemas.microsoft.com/office/drawing/2014/main" id="{A2A1520B-D5A1-45D3-92DC-5BA764F0E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66239" y="8776805"/>
          <a:ext cx="292341" cy="30369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2286551</xdr:colOff>
      <xdr:row>21</xdr:row>
      <xdr:rowOff>50248</xdr:rowOff>
    </xdr:from>
    <xdr:to>
      <xdr:col>2</xdr:col>
      <xdr:colOff>2578892</xdr:colOff>
      <xdr:row>22</xdr:row>
      <xdr:rowOff>22639</xdr:rowOff>
    </xdr:to>
    <xdr:pic>
      <xdr:nvPicPr>
        <xdr:cNvPr id="26" name="Graphique 25" descr="Loupe">
          <a:extLst>
            <a:ext uri="{FF2B5EF4-FFF2-40B4-BE49-F238E27FC236}">
              <a16:creationId xmlns:a16="http://schemas.microsoft.com/office/drawing/2014/main" id="{16F0E6FD-9CBC-473A-BD09-8B460EC0E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52986" y="11612770"/>
          <a:ext cx="292341" cy="303695"/>
        </a:xfrm>
        <a:prstGeom prst="rect">
          <a:avLst/>
        </a:prstGeom>
      </xdr:spPr>
    </xdr:pic>
    <xdr:clientData/>
  </xdr:twoCellAnchor>
  <xdr:twoCellAnchor editAs="oneCell">
    <xdr:from>
      <xdr:col>2</xdr:col>
      <xdr:colOff>2251212</xdr:colOff>
      <xdr:row>17</xdr:row>
      <xdr:rowOff>423518</xdr:rowOff>
    </xdr:from>
    <xdr:to>
      <xdr:col>2</xdr:col>
      <xdr:colOff>2543553</xdr:colOff>
      <xdr:row>18</xdr:row>
      <xdr:rowOff>296518</xdr:rowOff>
    </xdr:to>
    <xdr:pic>
      <xdr:nvPicPr>
        <xdr:cNvPr id="27" name="Graphique 26" descr="Loupe">
          <a:extLst>
            <a:ext uri="{FF2B5EF4-FFF2-40B4-BE49-F238E27FC236}">
              <a16:creationId xmlns:a16="http://schemas.microsoft.com/office/drawing/2014/main" id="{B3431553-9F1B-40A5-9461-5D3EF9D4B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17647" y="10506214"/>
          <a:ext cx="292341" cy="303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1794DB-5D8D-4876-859B-6C2FBF60B7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2113794</xdr:colOff>
      <xdr:row>9</xdr:row>
      <xdr:rowOff>1063473</xdr:rowOff>
    </xdr:from>
    <xdr:to>
      <xdr:col>5</xdr:col>
      <xdr:colOff>2481580</xdr:colOff>
      <xdr:row>9</xdr:row>
      <xdr:rowOff>1455057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2F5B45-C779-45F9-9A22-E5E54EF6C5D2}"/>
            </a:ext>
            <a:ext uri="{147F2762-F138-4A5C-976F-8EAC2B608ADB}">
              <a16:predDERef xmlns:a16="http://schemas.microsoft.com/office/drawing/2014/main" pred="{E21794DB-5D8D-4876-859B-6C2FBF60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019" y="5454498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5656D93-68CF-4397-B7DC-BAFC10520E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7A026F7-43CF-4A07-857A-B5E24E4067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6650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D2580CE6-E47C-408C-B057-28B44AE00D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8739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8F92EA-4F6B-4C4F-BE7C-C24831D5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5AC7A6A-5586-440F-AE53-0230DEB54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422064E-139B-4B0B-80F0-B204DD35C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04700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6" name="Image 15">
          <a:extLst>
            <a:ext uri="{FF2B5EF4-FFF2-40B4-BE49-F238E27FC236}">
              <a16:creationId xmlns:a16="http://schemas.microsoft.com/office/drawing/2014/main" id="{6708F025-1C36-4DC3-ABF9-E8C90F014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14543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7" name="Image 16">
          <a:extLst>
            <a:ext uri="{FF2B5EF4-FFF2-40B4-BE49-F238E27FC236}">
              <a16:creationId xmlns:a16="http://schemas.microsoft.com/office/drawing/2014/main" id="{0EC120A2-911B-49C0-A337-98D30B2B6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19377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8" name="Image 17">
          <a:extLst>
            <a:ext uri="{FF2B5EF4-FFF2-40B4-BE49-F238E27FC236}">
              <a16:creationId xmlns:a16="http://schemas.microsoft.com/office/drawing/2014/main" id="{4CC9E81F-8D56-4FBC-80F9-F97ACFE0F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21654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F991D663-3349-461D-BE97-E86119429B90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59180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695325</xdr:colOff>
      <xdr:row>4</xdr:row>
      <xdr:rowOff>82550</xdr:rowOff>
    </xdr:from>
    <xdr:to>
      <xdr:col>4</xdr:col>
      <xdr:colOff>1343025</xdr:colOff>
      <xdr:row>5</xdr:row>
      <xdr:rowOff>304800</xdr:rowOff>
    </xdr:to>
    <xdr:pic>
      <xdr:nvPicPr>
        <xdr:cNvPr id="20" name="Graphique 19" descr="Loupe">
          <a:extLst>
            <a:ext uri="{FF2B5EF4-FFF2-40B4-BE49-F238E27FC236}">
              <a16:creationId xmlns:a16="http://schemas.microsoft.com/office/drawing/2014/main" id="{2EA94A94-2135-4EA2-8901-91F5A0DA77D1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686925" y="1835150"/>
          <a:ext cx="647700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2291157</xdr:colOff>
      <xdr:row>10</xdr:row>
      <xdr:rowOff>163299</xdr:rowOff>
    </xdr:from>
    <xdr:to>
      <xdr:col>1</xdr:col>
      <xdr:colOff>2737371</xdr:colOff>
      <xdr:row>10</xdr:row>
      <xdr:rowOff>614149</xdr:rowOff>
    </xdr:to>
    <xdr:pic>
      <xdr:nvPicPr>
        <xdr:cNvPr id="22" name="Graphique 21" descr="Loupe">
          <a:extLst>
            <a:ext uri="{FF2B5EF4-FFF2-40B4-BE49-F238E27FC236}">
              <a16:creationId xmlns:a16="http://schemas.microsoft.com/office/drawing/2014/main" id="{4F471F24-B584-42C3-8633-49A806957865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155515" y="6065956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2193348</xdr:colOff>
      <xdr:row>13</xdr:row>
      <xdr:rowOff>122356</xdr:rowOff>
    </xdr:from>
    <xdr:to>
      <xdr:col>1</xdr:col>
      <xdr:colOff>2639562</xdr:colOff>
      <xdr:row>13</xdr:row>
      <xdr:rowOff>573206</xdr:rowOff>
    </xdr:to>
    <xdr:pic>
      <xdr:nvPicPr>
        <xdr:cNvPr id="24" name="Graphique 23" descr="Loupe">
          <a:extLst>
            <a:ext uri="{FF2B5EF4-FFF2-40B4-BE49-F238E27FC236}">
              <a16:creationId xmlns:a16="http://schemas.microsoft.com/office/drawing/2014/main" id="{BDEAD38B-2439-4D6D-AD94-3C55D204F2C0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57706" y="8424744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2470853</xdr:colOff>
      <xdr:row>10</xdr:row>
      <xdr:rowOff>115532</xdr:rowOff>
    </xdr:from>
    <xdr:to>
      <xdr:col>4</xdr:col>
      <xdr:colOff>130649</xdr:colOff>
      <xdr:row>10</xdr:row>
      <xdr:rowOff>566382</xdr:rowOff>
    </xdr:to>
    <xdr:pic>
      <xdr:nvPicPr>
        <xdr:cNvPr id="25" name="Graphique 24" descr="Loupe">
          <a:extLst>
            <a:ext uri="{FF2B5EF4-FFF2-40B4-BE49-F238E27FC236}">
              <a16:creationId xmlns:a16="http://schemas.microsoft.com/office/drawing/2014/main" id="{F02401EF-7905-41F0-A1DC-DF357EA5FF14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908047" y="6018189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3</xdr:col>
      <xdr:colOff>2452656</xdr:colOff>
      <xdr:row>13</xdr:row>
      <xdr:rowOff>120082</xdr:rowOff>
    </xdr:from>
    <xdr:to>
      <xdr:col>4</xdr:col>
      <xdr:colOff>112452</xdr:colOff>
      <xdr:row>13</xdr:row>
      <xdr:rowOff>570932</xdr:rowOff>
    </xdr:to>
    <xdr:pic>
      <xdr:nvPicPr>
        <xdr:cNvPr id="26" name="Graphique 25" descr="Loupe">
          <a:extLst>
            <a:ext uri="{FF2B5EF4-FFF2-40B4-BE49-F238E27FC236}">
              <a16:creationId xmlns:a16="http://schemas.microsoft.com/office/drawing/2014/main" id="{3C689F5E-4D85-4657-9151-5D3E96C57528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889850" y="8422470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2229743</xdr:colOff>
      <xdr:row>20</xdr:row>
      <xdr:rowOff>272482</xdr:rowOff>
    </xdr:from>
    <xdr:to>
      <xdr:col>1</xdr:col>
      <xdr:colOff>2675957</xdr:colOff>
      <xdr:row>22</xdr:row>
      <xdr:rowOff>63690</xdr:rowOff>
    </xdr:to>
    <xdr:pic>
      <xdr:nvPicPr>
        <xdr:cNvPr id="27" name="Graphique 26" descr="Loupe">
          <a:extLst>
            <a:ext uri="{FF2B5EF4-FFF2-40B4-BE49-F238E27FC236}">
              <a16:creationId xmlns:a16="http://schemas.microsoft.com/office/drawing/2014/main" id="{7D5FACEC-F8F3-4CDB-8700-DC5B4B7F65A7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94101" y="11258930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2200173</xdr:colOff>
      <xdr:row>17</xdr:row>
      <xdr:rowOff>356643</xdr:rowOff>
    </xdr:from>
    <xdr:to>
      <xdr:col>1</xdr:col>
      <xdr:colOff>2646387</xdr:colOff>
      <xdr:row>19</xdr:row>
      <xdr:rowOff>45493</xdr:rowOff>
    </xdr:to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3E3BBDC3-5B25-4965-9C96-679ECCC58B64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64531" y="10194404"/>
          <a:ext cx="446214" cy="450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34A84C-BFDE-46FE-9192-606086D170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1898801</xdr:colOff>
      <xdr:row>9</xdr:row>
      <xdr:rowOff>962781</xdr:rowOff>
    </xdr:from>
    <xdr:to>
      <xdr:col>2</xdr:col>
      <xdr:colOff>2266587</xdr:colOff>
      <xdr:row>9</xdr:row>
      <xdr:rowOff>1354365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FD1652-CFBF-48D3-AA64-CF08779778C0}"/>
            </a:ext>
            <a:ext uri="{147F2762-F138-4A5C-976F-8EAC2B608ADB}">
              <a16:predDERef xmlns:a16="http://schemas.microsoft.com/office/drawing/2014/main" pred="{E434A84C-BFDE-46FE-9192-606086D17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151" y="5353806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0815B24-D085-4339-8B3B-88734D42A6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DF17457-72A3-4FC2-8519-D56A19012F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569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D5989ED-F551-4C93-861C-01B4875008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6834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F1D84EB-D003-4A17-A5E4-313374880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D567065-3526-4EC9-BB5C-EF8716E5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B6686AA-3E31-45A1-9955-8E4D277C6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90425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0" name="Image 9">
          <a:extLst>
            <a:ext uri="{FF2B5EF4-FFF2-40B4-BE49-F238E27FC236}">
              <a16:creationId xmlns:a16="http://schemas.microsoft.com/office/drawing/2014/main" id="{E0066D3F-DF66-41B4-9148-035018F71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2311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1" name="Image 10">
          <a:extLst>
            <a:ext uri="{FF2B5EF4-FFF2-40B4-BE49-F238E27FC236}">
              <a16:creationId xmlns:a16="http://schemas.microsoft.com/office/drawing/2014/main" id="{68133A63-3A28-430A-9261-2C3A30E6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2795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2" name="Image 11">
          <a:extLst>
            <a:ext uri="{FF2B5EF4-FFF2-40B4-BE49-F238E27FC236}">
              <a16:creationId xmlns:a16="http://schemas.microsoft.com/office/drawing/2014/main" id="{596D31B4-40B7-4C28-B9E4-DE25F1EEE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3022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C4DDAEE-2227-4FF3-B406-04CAF4B64D68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696575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942975</xdr:colOff>
      <xdr:row>4</xdr:row>
      <xdr:rowOff>3628</xdr:rowOff>
    </xdr:from>
    <xdr:to>
      <xdr:col>4</xdr:col>
      <xdr:colOff>1598839</xdr:colOff>
      <xdr:row>5</xdr:row>
      <xdr:rowOff>234133</xdr:rowOff>
    </xdr:to>
    <xdr:pic>
      <xdr:nvPicPr>
        <xdr:cNvPr id="14" name="Graphique 13" descr="Loupe">
          <a:extLst>
            <a:ext uri="{FF2B5EF4-FFF2-40B4-BE49-F238E27FC236}">
              <a16:creationId xmlns:a16="http://schemas.microsoft.com/office/drawing/2014/main" id="{4D11AD72-5373-4364-89FA-5FEEE52B421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934575" y="1756228"/>
          <a:ext cx="655864" cy="668655"/>
        </a:xfrm>
        <a:prstGeom prst="rect">
          <a:avLst/>
        </a:prstGeom>
      </xdr:spPr>
    </xdr:pic>
    <xdr:clientData/>
  </xdr:twoCellAnchor>
  <xdr:twoCellAnchor editAs="oneCell">
    <xdr:from>
      <xdr:col>1</xdr:col>
      <xdr:colOff>1854200</xdr:colOff>
      <xdr:row>9</xdr:row>
      <xdr:rowOff>974725</xdr:rowOff>
    </xdr:from>
    <xdr:to>
      <xdr:col>1</xdr:col>
      <xdr:colOff>2298700</xdr:colOff>
      <xdr:row>9</xdr:row>
      <xdr:rowOff>1457325</xdr:rowOff>
    </xdr:to>
    <xdr:pic>
      <xdr:nvPicPr>
        <xdr:cNvPr id="15" name="Graphique 14" descr="Loupe">
          <a:extLst>
            <a:ext uri="{FF2B5EF4-FFF2-40B4-BE49-F238E27FC236}">
              <a16:creationId xmlns:a16="http://schemas.microsoft.com/office/drawing/2014/main" id="{4F84B784-2AB0-4FA0-9D30-1C4415C7381E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701925" y="5365750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1</xdr:col>
      <xdr:colOff>1961697</xdr:colOff>
      <xdr:row>12</xdr:row>
      <xdr:rowOff>1033235</xdr:rowOff>
    </xdr:from>
    <xdr:to>
      <xdr:col>1</xdr:col>
      <xdr:colOff>2406197</xdr:colOff>
      <xdr:row>12</xdr:row>
      <xdr:rowOff>1515835</xdr:rowOff>
    </xdr:to>
    <xdr:pic>
      <xdr:nvPicPr>
        <xdr:cNvPr id="17" name="Graphique 16" descr="Loupe">
          <a:extLst>
            <a:ext uri="{FF2B5EF4-FFF2-40B4-BE49-F238E27FC236}">
              <a16:creationId xmlns:a16="http://schemas.microsoft.com/office/drawing/2014/main" id="{01EDBE10-4D9A-4D5B-BF4B-6F516ACDA806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832554" y="781503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2244725</xdr:colOff>
      <xdr:row>9</xdr:row>
      <xdr:rowOff>967920</xdr:rowOff>
    </xdr:from>
    <xdr:to>
      <xdr:col>2</xdr:col>
      <xdr:colOff>2689225</xdr:colOff>
      <xdr:row>9</xdr:row>
      <xdr:rowOff>1450520</xdr:rowOff>
    </xdr:to>
    <xdr:pic>
      <xdr:nvPicPr>
        <xdr:cNvPr id="18" name="Graphique 17" descr="Loupe">
          <a:extLst>
            <a:ext uri="{FF2B5EF4-FFF2-40B4-BE49-F238E27FC236}">
              <a16:creationId xmlns:a16="http://schemas.microsoft.com/office/drawing/2014/main" id="{1D6C2778-6BFF-4180-81B2-F47F099E0FB4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02325" y="5354863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1918154</xdr:colOff>
      <xdr:row>12</xdr:row>
      <xdr:rowOff>848177</xdr:rowOff>
    </xdr:from>
    <xdr:to>
      <xdr:col>2</xdr:col>
      <xdr:colOff>2362654</xdr:colOff>
      <xdr:row>12</xdr:row>
      <xdr:rowOff>1330777</xdr:rowOff>
    </xdr:to>
    <xdr:pic>
      <xdr:nvPicPr>
        <xdr:cNvPr id="19" name="Graphique 18" descr="Loupe">
          <a:extLst>
            <a:ext uri="{FF2B5EF4-FFF2-40B4-BE49-F238E27FC236}">
              <a16:creationId xmlns:a16="http://schemas.microsoft.com/office/drawing/2014/main" id="{60BBC260-F278-4F97-A075-3F6EC9AA7864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575754" y="7629977"/>
          <a:ext cx="444500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0</v>
      </c>
      <c r="B1" s="222"/>
      <c r="C1" s="222"/>
      <c r="D1" s="222"/>
      <c r="E1" s="222"/>
      <c r="F1" s="222"/>
    </row>
    <row r="2" spans="1:6" ht="24" x14ac:dyDescent="0.3">
      <c r="A2" s="222" t="s">
        <v>1</v>
      </c>
      <c r="B2" s="222"/>
      <c r="C2" s="222"/>
      <c r="D2" s="222"/>
      <c r="E2" s="222"/>
      <c r="F2" s="222"/>
    </row>
    <row r="3" spans="1:6" ht="17.399999999999999" x14ac:dyDescent="0.3">
      <c r="A3" s="223" t="s">
        <v>2</v>
      </c>
      <c r="B3" s="223"/>
      <c r="C3" s="223"/>
      <c r="D3" s="223"/>
      <c r="E3" s="223"/>
      <c r="F3" s="223"/>
    </row>
    <row r="4" spans="1:6" ht="15" thickBot="1" x14ac:dyDescent="0.35"/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35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 x14ac:dyDescent="0.3">
      <c r="A11" s="235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 x14ac:dyDescent="0.35">
      <c r="A12" s="235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 x14ac:dyDescent="0.35">
      <c r="B13" s="78"/>
    </row>
    <row r="14" spans="1:6" x14ac:dyDescent="0.3">
      <c r="A14" s="235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 x14ac:dyDescent="0.3">
      <c r="A15" s="235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8.2" thickBot="1" x14ac:dyDescent="0.35">
      <c r="A16" s="235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57" t="s">
        <v>26</v>
      </c>
      <c r="C19" s="54"/>
      <c r="D19" s="230" t="s">
        <v>27</v>
      </c>
      <c r="E19" s="232" t="s">
        <v>28</v>
      </c>
      <c r="F19" s="233" t="s">
        <v>29</v>
      </c>
    </row>
    <row r="20" spans="1:6" x14ac:dyDescent="0.3">
      <c r="A20" s="55"/>
      <c r="B20" s="58" t="s">
        <v>30</v>
      </c>
      <c r="C20" s="56"/>
      <c r="D20" s="231"/>
      <c r="E20" s="232"/>
      <c r="F20" s="234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28"/>
  <sheetViews>
    <sheetView topLeftCell="A11"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7" ht="24" x14ac:dyDescent="0.3">
      <c r="A1" s="222" t="s">
        <v>33</v>
      </c>
      <c r="B1" s="222"/>
      <c r="C1" s="222"/>
      <c r="D1" s="222"/>
      <c r="E1" s="222"/>
      <c r="F1" s="222"/>
    </row>
    <row r="2" spans="1:7" ht="24" x14ac:dyDescent="0.3">
      <c r="A2" s="222" t="s">
        <v>34</v>
      </c>
      <c r="B2" s="222"/>
      <c r="C2" s="222"/>
      <c r="D2" s="222"/>
      <c r="E2" s="222"/>
      <c r="F2" s="222"/>
    </row>
    <row r="3" spans="1:7" ht="17.399999999999999" x14ac:dyDescent="0.3">
      <c r="A3" s="223" t="s">
        <v>35</v>
      </c>
      <c r="B3" s="223"/>
      <c r="C3" s="223"/>
      <c r="D3" s="223"/>
      <c r="E3" s="223"/>
      <c r="F3" s="223"/>
    </row>
    <row r="4" spans="1:7" ht="15" thickBot="1" x14ac:dyDescent="0.35"/>
    <row r="5" spans="1:7" ht="17.7" customHeight="1" x14ac:dyDescent="0.3">
      <c r="A5" s="224" t="s">
        <v>3</v>
      </c>
      <c r="B5" s="225"/>
      <c r="C5" s="225"/>
      <c r="D5" s="225"/>
      <c r="E5" s="225"/>
      <c r="F5" s="226"/>
    </row>
    <row r="6" spans="1:7" ht="15" thickBot="1" x14ac:dyDescent="0.35">
      <c r="A6" s="227"/>
      <c r="B6" s="228"/>
      <c r="C6" s="228"/>
      <c r="D6" s="228"/>
      <c r="E6" s="228"/>
      <c r="F6" s="229"/>
    </row>
    <row r="7" spans="1:7" ht="8.25" customHeight="1" thickBot="1" x14ac:dyDescent="0.4">
      <c r="A7" s="9"/>
      <c r="B7" s="7"/>
      <c r="C7" s="7"/>
      <c r="D7" s="7"/>
      <c r="E7" s="7"/>
      <c r="F7" s="7"/>
    </row>
    <row r="8" spans="1:7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 x14ac:dyDescent="0.35"/>
    <row r="10" spans="1:7" ht="25.5" customHeight="1" x14ac:dyDescent="0.3">
      <c r="A10" s="236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7.6" x14ac:dyDescent="0.3">
      <c r="A11" s="236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 x14ac:dyDescent="0.3">
      <c r="A12" s="236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4" thickBot="1" x14ac:dyDescent="0.35">
      <c r="A13" s="236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 x14ac:dyDescent="0.35"/>
    <row r="15" spans="1:7" ht="60" customHeight="1" x14ac:dyDescent="0.3">
      <c r="A15" s="236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 x14ac:dyDescent="0.3">
      <c r="A16" s="236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4" thickBot="1" x14ac:dyDescent="0.35">
      <c r="A17" s="236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 x14ac:dyDescent="0.35">
      <c r="B18" s="50"/>
      <c r="C18" s="50"/>
      <c r="D18" s="50"/>
      <c r="E18" s="50"/>
      <c r="F18" s="50"/>
      <c r="G18" s="50"/>
    </row>
    <row r="19" spans="1:7" ht="14.25" customHeight="1" x14ac:dyDescent="0.3">
      <c r="A19" s="236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.8" x14ac:dyDescent="0.3">
      <c r="A20" s="236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.8" x14ac:dyDescent="0.3">
      <c r="A21" s="236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4" thickBot="1" x14ac:dyDescent="0.35">
      <c r="A22" s="236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 x14ac:dyDescent="0.3"/>
    <row r="24" spans="1:7" ht="8.25" customHeight="1" x14ac:dyDescent="0.3">
      <c r="A24" s="52"/>
      <c r="B24" s="52"/>
      <c r="C24" s="52"/>
      <c r="D24" s="52"/>
      <c r="E24" s="52"/>
      <c r="F24" s="52"/>
    </row>
    <row r="25" spans="1:7" ht="13.5" customHeight="1" x14ac:dyDescent="0.3">
      <c r="A25" s="53"/>
      <c r="B25" s="57" t="s">
        <v>26</v>
      </c>
      <c r="C25" s="54"/>
      <c r="D25" s="230" t="s">
        <v>27</v>
      </c>
      <c r="E25" s="232" t="s">
        <v>28</v>
      </c>
      <c r="F25" s="233" t="s">
        <v>29</v>
      </c>
    </row>
    <row r="26" spans="1:7" x14ac:dyDescent="0.3">
      <c r="A26" s="55"/>
      <c r="B26" s="58" t="s">
        <v>30</v>
      </c>
      <c r="C26" s="56"/>
      <c r="D26" s="231"/>
      <c r="E26" s="232"/>
      <c r="F26" s="234"/>
    </row>
    <row r="27" spans="1:7" x14ac:dyDescent="0.3">
      <c r="A27" s="52"/>
      <c r="B27" s="52" t="s">
        <v>31</v>
      </c>
      <c r="C27" s="52"/>
      <c r="D27" s="52"/>
      <c r="E27" s="52"/>
      <c r="F27" s="52"/>
    </row>
    <row r="28" spans="1:7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0</v>
      </c>
      <c r="B1" s="222"/>
      <c r="C1" s="222"/>
      <c r="D1" s="222"/>
      <c r="E1" s="222"/>
      <c r="F1" s="222"/>
    </row>
    <row r="2" spans="1:6" ht="24" x14ac:dyDescent="0.3">
      <c r="A2" s="222" t="s">
        <v>34</v>
      </c>
      <c r="B2" s="222"/>
      <c r="C2" s="222"/>
      <c r="D2" s="222"/>
      <c r="E2" s="222"/>
      <c r="F2" s="222"/>
    </row>
    <row r="3" spans="1:6" ht="17.399999999999999" x14ac:dyDescent="0.3">
      <c r="A3" s="223" t="s">
        <v>35</v>
      </c>
      <c r="B3" s="223"/>
      <c r="C3" s="223"/>
      <c r="D3" s="223"/>
      <c r="E3" s="223"/>
      <c r="F3" s="223"/>
    </row>
    <row r="4" spans="1:6" ht="15" thickBot="1" x14ac:dyDescent="0.35"/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7.6" x14ac:dyDescent="0.3">
      <c r="A10" s="235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 x14ac:dyDescent="0.3">
      <c r="A11" s="235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 x14ac:dyDescent="0.35">
      <c r="A12" s="235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 x14ac:dyDescent="0.35">
      <c r="B13" s="78"/>
    </row>
    <row r="14" spans="1:6" ht="27.6" x14ac:dyDescent="0.3">
      <c r="A14" s="235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 x14ac:dyDescent="0.3">
      <c r="A15" s="235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 x14ac:dyDescent="0.35">
      <c r="A16" s="235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57" t="s">
        <v>26</v>
      </c>
      <c r="C19" s="54"/>
      <c r="D19" s="230" t="s">
        <v>27</v>
      </c>
      <c r="E19" s="232" t="s">
        <v>28</v>
      </c>
      <c r="F19" s="233" t="s">
        <v>29</v>
      </c>
    </row>
    <row r="20" spans="1:6" x14ac:dyDescent="0.3">
      <c r="A20" s="55"/>
      <c r="B20" s="58" t="s">
        <v>30</v>
      </c>
      <c r="C20" s="56"/>
      <c r="D20" s="231"/>
      <c r="E20" s="232"/>
      <c r="F20" s="234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33</v>
      </c>
      <c r="B1" s="222"/>
      <c r="C1" s="222"/>
      <c r="D1" s="222"/>
      <c r="E1" s="222"/>
      <c r="F1" s="222"/>
    </row>
    <row r="2" spans="1:6" ht="24" x14ac:dyDescent="0.3">
      <c r="A2" s="222" t="s">
        <v>83</v>
      </c>
      <c r="B2" s="222"/>
      <c r="C2" s="222"/>
      <c r="D2" s="222"/>
      <c r="E2" s="222"/>
      <c r="F2" s="222"/>
    </row>
    <row r="3" spans="1:6" ht="17.399999999999999" x14ac:dyDescent="0.3">
      <c r="A3" s="223" t="s">
        <v>84</v>
      </c>
      <c r="B3" s="223"/>
      <c r="C3" s="223"/>
      <c r="D3" s="223"/>
      <c r="E3" s="223"/>
      <c r="F3" s="223"/>
    </row>
    <row r="4" spans="1:6" ht="15" thickBot="1" x14ac:dyDescent="0.35"/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36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2" x14ac:dyDescent="0.3">
      <c r="A11" s="236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 x14ac:dyDescent="0.3">
      <c r="A12" s="236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4" thickBot="1" x14ac:dyDescent="0.35">
      <c r="A13" s="236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 x14ac:dyDescent="0.35"/>
    <row r="15" spans="1:6" ht="46.5" customHeight="1" x14ac:dyDescent="0.3">
      <c r="A15" s="236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 x14ac:dyDescent="0.3">
      <c r="A16" s="236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4" thickBot="1" x14ac:dyDescent="0.35">
      <c r="A17" s="236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 x14ac:dyDescent="0.35"/>
    <row r="19" spans="1:6" ht="14.25" customHeight="1" x14ac:dyDescent="0.3">
      <c r="A19" s="238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.8" x14ac:dyDescent="0.3">
      <c r="A20" s="238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.8" x14ac:dyDescent="0.3">
      <c r="A21" s="238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3.8" thickBot="1" x14ac:dyDescent="0.35">
      <c r="A22" s="238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91" t="s">
        <v>26</v>
      </c>
      <c r="C25" s="54"/>
      <c r="D25" s="230" t="s">
        <v>27</v>
      </c>
      <c r="E25" s="232" t="s">
        <v>28</v>
      </c>
      <c r="F25" s="237" t="s">
        <v>29</v>
      </c>
    </row>
    <row r="26" spans="1:6" x14ac:dyDescent="0.3">
      <c r="A26" s="55"/>
      <c r="B26" s="58" t="s">
        <v>30</v>
      </c>
      <c r="C26" s="56"/>
      <c r="D26" s="231"/>
      <c r="E26" s="232"/>
      <c r="F26" s="237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F22"/>
  <sheetViews>
    <sheetView topLeftCell="A2"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0</v>
      </c>
      <c r="B1" s="222"/>
      <c r="C1" s="222"/>
      <c r="D1" s="222"/>
      <c r="E1" s="222"/>
      <c r="F1" s="222"/>
    </row>
    <row r="2" spans="1:6" ht="24" x14ac:dyDescent="0.3">
      <c r="A2" s="222" t="s">
        <v>83</v>
      </c>
      <c r="B2" s="222"/>
      <c r="C2" s="222"/>
      <c r="D2" s="222"/>
      <c r="E2" s="222"/>
      <c r="F2" s="222"/>
    </row>
    <row r="3" spans="1:6" ht="17.399999999999999" x14ac:dyDescent="0.3">
      <c r="A3" s="223" t="str">
        <f>'S39 DEJ'!A3:F3</f>
        <v>Découverte du Melon Canari</v>
      </c>
      <c r="B3" s="223"/>
      <c r="C3" s="223"/>
      <c r="D3" s="223"/>
      <c r="E3" s="223"/>
      <c r="F3" s="223"/>
    </row>
    <row r="4" spans="1:6" ht="15" thickBot="1" x14ac:dyDescent="0.35"/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35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 x14ac:dyDescent="0.3">
      <c r="A11" s="235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 x14ac:dyDescent="0.35">
      <c r="A12" s="235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 x14ac:dyDescent="0.35">
      <c r="B13" s="78"/>
    </row>
    <row r="14" spans="1:6" x14ac:dyDescent="0.3">
      <c r="A14" s="235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 x14ac:dyDescent="0.3">
      <c r="A15" s="235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 x14ac:dyDescent="0.35">
      <c r="A16" s="235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91" t="s">
        <v>26</v>
      </c>
      <c r="C19" s="54"/>
      <c r="D19" s="230" t="s">
        <v>27</v>
      </c>
      <c r="E19" s="232" t="s">
        <v>28</v>
      </c>
      <c r="F19" s="237" t="s">
        <v>29</v>
      </c>
    </row>
    <row r="20" spans="1:6" x14ac:dyDescent="0.3">
      <c r="A20" s="55"/>
      <c r="B20" s="58" t="s">
        <v>30</v>
      </c>
      <c r="C20" s="56"/>
      <c r="D20" s="231"/>
      <c r="E20" s="232"/>
      <c r="F20" s="237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33</v>
      </c>
      <c r="B1" s="222"/>
      <c r="C1" s="222"/>
      <c r="D1" s="222"/>
      <c r="E1" s="222"/>
      <c r="F1" s="222"/>
    </row>
    <row r="2" spans="1:6" ht="24" x14ac:dyDescent="0.3">
      <c r="A2" s="222" t="s">
        <v>113</v>
      </c>
      <c r="B2" s="222"/>
      <c r="C2" s="222"/>
      <c r="D2" s="222"/>
      <c r="E2" s="222"/>
      <c r="F2" s="222"/>
    </row>
    <row r="3" spans="1:6" ht="17.399999999999999" x14ac:dyDescent="0.3">
      <c r="A3" s="223" t="s">
        <v>114</v>
      </c>
      <c r="B3" s="223"/>
      <c r="C3" s="223"/>
      <c r="D3" s="223"/>
      <c r="E3" s="223"/>
      <c r="F3" s="223"/>
    </row>
    <row r="4" spans="1:6" ht="18" thickBot="1" x14ac:dyDescent="0.35">
      <c r="A4" s="223"/>
      <c r="B4" s="223"/>
      <c r="C4" s="223"/>
      <c r="D4" s="223"/>
      <c r="E4" s="223"/>
      <c r="F4" s="223"/>
    </row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36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2" x14ac:dyDescent="0.3">
      <c r="A11" s="236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 x14ac:dyDescent="0.3">
      <c r="A12" s="236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8.2" thickBot="1" x14ac:dyDescent="0.35">
      <c r="A13" s="236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 x14ac:dyDescent="0.35"/>
    <row r="15" spans="1:6" ht="46.5" customHeight="1" x14ac:dyDescent="0.3">
      <c r="A15" s="236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 x14ac:dyDescent="0.3">
      <c r="A16" s="236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4" thickBot="1" x14ac:dyDescent="0.35">
      <c r="A17" s="236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 x14ac:dyDescent="0.35"/>
    <row r="19" spans="1:6" ht="14.25" customHeight="1" x14ac:dyDescent="0.3">
      <c r="A19" s="238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.8" x14ac:dyDescent="0.3">
      <c r="A20" s="238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.8" x14ac:dyDescent="0.3">
      <c r="A21" s="238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 x14ac:dyDescent="0.35">
      <c r="A22" s="238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91" t="s">
        <v>26</v>
      </c>
      <c r="C25" s="54"/>
      <c r="D25" s="230" t="s">
        <v>27</v>
      </c>
      <c r="E25" s="232" t="s">
        <v>28</v>
      </c>
      <c r="F25" s="237" t="s">
        <v>29</v>
      </c>
    </row>
    <row r="26" spans="1:6" x14ac:dyDescent="0.3">
      <c r="A26" s="55"/>
      <c r="B26" s="58" t="s">
        <v>30</v>
      </c>
      <c r="C26" s="56"/>
      <c r="D26" s="231"/>
      <c r="E26" s="232"/>
      <c r="F26" s="237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1">
    <mergeCell ref="A1:F1"/>
    <mergeCell ref="A2:F2"/>
    <mergeCell ref="A3:F3"/>
    <mergeCell ref="A5:F6"/>
    <mergeCell ref="A10:A13"/>
    <mergeCell ref="A19:A22"/>
    <mergeCell ref="D25:D26"/>
    <mergeCell ref="E25:E26"/>
    <mergeCell ref="F25:F26"/>
    <mergeCell ref="A4:F4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0</v>
      </c>
      <c r="B1" s="222"/>
      <c r="C1" s="222"/>
      <c r="D1" s="222"/>
      <c r="E1" s="222"/>
      <c r="F1" s="222"/>
    </row>
    <row r="2" spans="1:6" ht="24" x14ac:dyDescent="0.3">
      <c r="A2" s="222" t="str">
        <f>'S40 DEJ'!A2:F2</f>
        <v>Du 28 septembre au 2 octobre 2020</v>
      </c>
      <c r="B2" s="222"/>
      <c r="C2" s="222"/>
      <c r="D2" s="222"/>
      <c r="E2" s="222"/>
      <c r="F2" s="222"/>
    </row>
    <row r="3" spans="1:6" ht="17.399999999999999" x14ac:dyDescent="0.3">
      <c r="A3" s="223" t="str">
        <f>'S40 DEJ'!A3:F3</f>
        <v>Découverte de la Patate Douce</v>
      </c>
      <c r="B3" s="223"/>
      <c r="C3" s="223"/>
      <c r="D3" s="223"/>
      <c r="E3" s="223"/>
      <c r="F3" s="223"/>
    </row>
    <row r="4" spans="1:6" ht="15" thickBot="1" x14ac:dyDescent="0.35"/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35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 x14ac:dyDescent="0.3">
      <c r="A11" s="235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 x14ac:dyDescent="0.35">
      <c r="A12" s="235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 x14ac:dyDescent="0.35">
      <c r="B13" s="78"/>
    </row>
    <row r="14" spans="1:6" x14ac:dyDescent="0.3">
      <c r="A14" s="235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 x14ac:dyDescent="0.3">
      <c r="A15" s="235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 x14ac:dyDescent="0.35">
      <c r="A16" s="235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91" t="s">
        <v>26</v>
      </c>
      <c r="C19" s="54"/>
      <c r="D19" s="230" t="s">
        <v>27</v>
      </c>
      <c r="E19" s="232" t="s">
        <v>28</v>
      </c>
      <c r="F19" s="237" t="s">
        <v>29</v>
      </c>
    </row>
    <row r="20" spans="1:6" x14ac:dyDescent="0.3">
      <c r="A20" s="55"/>
      <c r="B20" s="58" t="s">
        <v>30</v>
      </c>
      <c r="C20" s="56"/>
      <c r="D20" s="231"/>
      <c r="E20" s="232"/>
      <c r="F20" s="237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M51"/>
  <sheetViews>
    <sheetView tabSelected="1" zoomScale="70" zoomScaleNormal="70" zoomScaleSheetLayoutView="55" workbookViewId="0">
      <selection activeCell="F11" sqref="F11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 x14ac:dyDescent="0.3">
      <c r="A4" s="239" t="s">
        <v>134</v>
      </c>
      <c r="B4" s="239"/>
      <c r="C4" s="239"/>
      <c r="D4" s="239"/>
      <c r="E4" s="239"/>
      <c r="F4" s="239"/>
      <c r="H4" s="94"/>
      <c r="I4" s="94"/>
      <c r="J4" s="94"/>
      <c r="K4" s="94"/>
      <c r="L4" s="94"/>
      <c r="M4" s="94"/>
    </row>
    <row r="5" spans="1:13" ht="34.5" customHeight="1" x14ac:dyDescent="0.3">
      <c r="A5" s="240" t="s">
        <v>135</v>
      </c>
      <c r="B5" s="240"/>
      <c r="C5" s="240"/>
      <c r="D5" s="240"/>
      <c r="E5" s="240"/>
      <c r="F5" s="240"/>
      <c r="H5" s="95"/>
      <c r="I5" s="95"/>
      <c r="J5" s="95"/>
      <c r="K5" s="95"/>
      <c r="L5" s="95"/>
      <c r="M5" s="95"/>
    </row>
    <row r="6" spans="1:13" ht="34.200000000000003" customHeight="1" thickBot="1" x14ac:dyDescent="0.35">
      <c r="H6" s="8"/>
    </row>
    <row r="7" spans="1:13" ht="60" customHeight="1" x14ac:dyDescent="0.3">
      <c r="B7" s="156" t="s">
        <v>4</v>
      </c>
      <c r="C7" s="156" t="s">
        <v>5</v>
      </c>
      <c r="D7" s="156" t="s">
        <v>6</v>
      </c>
      <c r="E7" s="156" t="s">
        <v>7</v>
      </c>
      <c r="F7" s="156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55"/>
      <c r="H8" s="8"/>
      <c r="J8" s="96"/>
      <c r="K8" s="96"/>
      <c r="L8" s="96"/>
    </row>
    <row r="9" spans="1:13" ht="49.95" customHeight="1" x14ac:dyDescent="0.3">
      <c r="A9" s="241" t="s">
        <v>36</v>
      </c>
      <c r="B9" s="206" t="s">
        <v>294</v>
      </c>
      <c r="C9" s="174" t="s">
        <v>136</v>
      </c>
      <c r="D9" s="174"/>
      <c r="E9" s="174"/>
      <c r="F9" s="174" t="s">
        <v>295</v>
      </c>
      <c r="H9" s="8"/>
      <c r="K9" s="96"/>
      <c r="L9" s="96"/>
      <c r="M9" s="3"/>
    </row>
    <row r="10" spans="1:13" ht="120" customHeight="1" thickBot="1" x14ac:dyDescent="0.35">
      <c r="A10" s="242"/>
      <c r="B10" s="207" t="s">
        <v>137</v>
      </c>
      <c r="C10" s="175" t="s">
        <v>138</v>
      </c>
      <c r="D10" s="175" t="s">
        <v>139</v>
      </c>
      <c r="E10" s="207" t="s">
        <v>140</v>
      </c>
      <c r="F10" s="175" t="s">
        <v>141</v>
      </c>
      <c r="G10" s="98"/>
      <c r="H10" s="8"/>
      <c r="I10" s="218"/>
      <c r="J10" s="219"/>
      <c r="K10" s="96"/>
      <c r="L10" s="96"/>
      <c r="M10" s="3"/>
    </row>
    <row r="11" spans="1:13" ht="49.95" customHeight="1" thickBot="1" x14ac:dyDescent="0.35">
      <c r="A11" s="167" t="s">
        <v>142</v>
      </c>
      <c r="B11" s="176" t="s">
        <v>143</v>
      </c>
      <c r="C11" s="176" t="s">
        <v>144</v>
      </c>
      <c r="D11" s="176" t="s">
        <v>145</v>
      </c>
      <c r="E11" s="176" t="s">
        <v>146</v>
      </c>
      <c r="F11" s="176" t="s">
        <v>147</v>
      </c>
      <c r="H11" s="8"/>
      <c r="I11" s="219"/>
      <c r="J11" s="220"/>
      <c r="L11" s="96"/>
      <c r="M11" s="3"/>
    </row>
    <row r="12" spans="1:13" ht="18.600000000000001" thickBot="1" x14ac:dyDescent="0.35">
      <c r="B12" s="177"/>
      <c r="C12" s="178"/>
      <c r="D12" s="177"/>
      <c r="E12" s="179"/>
      <c r="F12" s="177"/>
      <c r="H12" s="8"/>
      <c r="I12" s="219"/>
      <c r="J12" s="220"/>
      <c r="K12" s="96"/>
      <c r="L12" s="96"/>
      <c r="M12" s="92"/>
    </row>
    <row r="13" spans="1:13" ht="120" customHeight="1" thickBot="1" x14ac:dyDescent="0.35">
      <c r="A13" s="168" t="s">
        <v>50</v>
      </c>
      <c r="B13" s="210" t="s">
        <v>148</v>
      </c>
      <c r="C13" s="174" t="s">
        <v>149</v>
      </c>
      <c r="D13" s="174" t="s">
        <v>150</v>
      </c>
      <c r="E13" s="210" t="s">
        <v>151</v>
      </c>
      <c r="F13" s="174" t="s">
        <v>152</v>
      </c>
      <c r="H13" s="8"/>
      <c r="I13" s="218"/>
      <c r="J13" s="220"/>
      <c r="K13" s="96"/>
      <c r="L13" s="96"/>
      <c r="M13" s="3"/>
    </row>
    <row r="14" spans="1:13" ht="49.95" customHeight="1" thickBot="1" x14ac:dyDescent="0.35">
      <c r="A14" s="169" t="s">
        <v>142</v>
      </c>
      <c r="B14" s="176" t="s">
        <v>143</v>
      </c>
      <c r="C14" s="176" t="s">
        <v>144</v>
      </c>
      <c r="D14" s="176" t="s">
        <v>145</v>
      </c>
      <c r="E14" s="176" t="s">
        <v>146</v>
      </c>
      <c r="F14" s="176" t="s">
        <v>147</v>
      </c>
      <c r="H14" s="8"/>
      <c r="J14" s="96"/>
      <c r="K14" s="96"/>
      <c r="L14" s="96"/>
      <c r="M14" s="3"/>
    </row>
    <row r="15" spans="1:13" ht="31.2" customHeight="1" thickBot="1" x14ac:dyDescent="0.35">
      <c r="B15" s="177"/>
      <c r="C15" s="177"/>
      <c r="D15" s="177"/>
      <c r="E15" s="177"/>
      <c r="F15" s="177"/>
      <c r="H15" s="8"/>
      <c r="J15" s="96"/>
      <c r="K15" s="96"/>
      <c r="L15" s="96"/>
      <c r="M15" s="92"/>
    </row>
    <row r="16" spans="1:13" ht="25.95" customHeight="1" x14ac:dyDescent="0.3">
      <c r="A16" s="241" t="s">
        <v>60</v>
      </c>
      <c r="B16" s="211" t="s">
        <v>153</v>
      </c>
      <c r="C16" s="174" t="s">
        <v>154</v>
      </c>
      <c r="D16" s="174" t="s">
        <v>99</v>
      </c>
      <c r="E16" s="211" t="s">
        <v>153</v>
      </c>
      <c r="F16" s="174" t="s">
        <v>99</v>
      </c>
      <c r="H16" s="8"/>
      <c r="J16" s="96"/>
      <c r="K16" s="96"/>
      <c r="L16" s="96"/>
      <c r="M16" s="97"/>
    </row>
    <row r="17" spans="1:13" ht="25.95" customHeight="1" x14ac:dyDescent="0.3">
      <c r="A17" s="242"/>
      <c r="B17" s="175" t="s">
        <v>66</v>
      </c>
      <c r="C17" s="175" t="s">
        <v>70</v>
      </c>
      <c r="D17" s="175" t="s">
        <v>155</v>
      </c>
      <c r="E17" s="175" t="s">
        <v>156</v>
      </c>
      <c r="F17" s="175" t="s">
        <v>157</v>
      </c>
      <c r="H17" s="8"/>
      <c r="J17" s="96"/>
      <c r="K17" s="96"/>
      <c r="L17" s="96"/>
      <c r="M17" s="3"/>
    </row>
    <row r="18" spans="1:13" ht="33" customHeight="1" thickBot="1" x14ac:dyDescent="0.35">
      <c r="A18" s="243"/>
      <c r="B18" s="175" t="s">
        <v>158</v>
      </c>
      <c r="C18" s="175" t="s">
        <v>159</v>
      </c>
      <c r="D18" s="175" t="s">
        <v>160</v>
      </c>
      <c r="E18" s="175" t="s">
        <v>161</v>
      </c>
      <c r="F18" s="175" t="s">
        <v>162</v>
      </c>
      <c r="H18" s="8"/>
      <c r="J18" s="96"/>
      <c r="K18" s="96"/>
      <c r="L18" s="96"/>
      <c r="M18" s="3"/>
    </row>
    <row r="19" spans="1:13" ht="25.95" customHeight="1" thickBot="1" x14ac:dyDescent="0.35">
      <c r="A19" s="169" t="s">
        <v>142</v>
      </c>
      <c r="B19" s="176" t="s">
        <v>143</v>
      </c>
      <c r="C19" s="176" t="s">
        <v>144</v>
      </c>
      <c r="D19" s="176" t="s">
        <v>145</v>
      </c>
      <c r="E19" s="176" t="s">
        <v>146</v>
      </c>
      <c r="F19" s="176" t="s">
        <v>163</v>
      </c>
      <c r="H19" s="8"/>
      <c r="J19" s="96"/>
      <c r="K19" s="96"/>
      <c r="L19" s="96"/>
      <c r="M19" s="3"/>
    </row>
    <row r="20" spans="1:13" ht="30" customHeight="1" thickBot="1" x14ac:dyDescent="0.35">
      <c r="A20"/>
      <c r="B20" s="177"/>
      <c r="C20" s="177"/>
      <c r="D20" s="177"/>
      <c r="E20" s="177"/>
      <c r="F20" s="177"/>
    </row>
    <row r="21" spans="1:13" ht="25.95" customHeight="1" thickBot="1" x14ac:dyDescent="0.35">
      <c r="A21" s="170" t="s">
        <v>164</v>
      </c>
      <c r="B21" s="174" t="str">
        <f>B17</f>
        <v>Purée de Brocolis</v>
      </c>
      <c r="C21" s="174" t="str">
        <f>C17</f>
        <v>Purée de Blanc de poireau</v>
      </c>
      <c r="D21" s="174" t="str">
        <f>D17</f>
        <v xml:space="preserve">Purée d'Epinard </v>
      </c>
      <c r="E21" s="174" t="str">
        <f>E17</f>
        <v>Purée de Carottes</v>
      </c>
      <c r="F21" s="174" t="str">
        <f>F17</f>
        <v>Purée de Courge</v>
      </c>
      <c r="H21" s="8"/>
      <c r="J21" s="96"/>
      <c r="K21" s="96"/>
      <c r="L21" s="96"/>
      <c r="M21" s="3"/>
    </row>
    <row r="22" spans="1:13" ht="25.95" customHeight="1" thickBot="1" x14ac:dyDescent="0.35">
      <c r="A22" s="169" t="s">
        <v>142</v>
      </c>
      <c r="B22" s="176" t="str">
        <f>B19</f>
        <v>Compote Pomme Ananas</v>
      </c>
      <c r="C22" s="176" t="str">
        <f>C19</f>
        <v xml:space="preserve">Compote Pomme Nashi </v>
      </c>
      <c r="D22" s="176" t="str">
        <f>D19</f>
        <v>Compote Pomme Figue</v>
      </c>
      <c r="E22" s="176" t="str">
        <f>E19</f>
        <v>Compote Pomme Kaki</v>
      </c>
      <c r="F22" s="176" t="str">
        <f>F19</f>
        <v>Compote Pomme Coing</v>
      </c>
      <c r="H22" s="8"/>
      <c r="J22" s="96"/>
      <c r="K22" s="96"/>
      <c r="L22" s="96"/>
      <c r="M22" s="3"/>
    </row>
    <row r="23" spans="1:13" s="158" customFormat="1" ht="14.4" customHeight="1" x14ac:dyDescent="0.3"/>
    <row r="24" spans="1:13" ht="33" customHeight="1" x14ac:dyDescent="0.3">
      <c r="A24" s="55"/>
      <c r="B24" s="157" t="s">
        <v>165</v>
      </c>
      <c r="C24" s="159" t="s">
        <v>30</v>
      </c>
      <c r="D24" s="160" t="s">
        <v>166</v>
      </c>
      <c r="E24" s="161" t="s">
        <v>167</v>
      </c>
      <c r="F24" s="162" t="s">
        <v>168</v>
      </c>
      <c r="H24" s="8"/>
      <c r="J24" s="96"/>
      <c r="K24" s="96"/>
      <c r="L24" s="96"/>
    </row>
    <row r="25" spans="1:13" x14ac:dyDescent="0.3">
      <c r="A25" s="52"/>
      <c r="B25" s="52" t="s">
        <v>31</v>
      </c>
      <c r="C25" s="52"/>
      <c r="D25" s="52"/>
      <c r="E25" s="52"/>
      <c r="F25" s="52"/>
    </row>
    <row r="26" spans="1:13" x14ac:dyDescent="0.3">
      <c r="A26" s="52"/>
      <c r="B26" s="52" t="s">
        <v>169</v>
      </c>
      <c r="C26" s="52"/>
      <c r="D26" s="52"/>
      <c r="E26" s="52"/>
      <c r="F26" s="52"/>
    </row>
    <row r="27" spans="1:13" ht="18" x14ac:dyDescent="0.3">
      <c r="B27" s="96"/>
      <c r="C27" s="96"/>
      <c r="F27" s="52"/>
    </row>
    <row r="28" spans="1:13" ht="18" x14ac:dyDescent="0.35">
      <c r="B28" s="157"/>
      <c r="D28" s="93"/>
      <c r="E28" s="93"/>
      <c r="F28" s="93"/>
    </row>
    <row r="29" spans="1:13" ht="18" x14ac:dyDescent="0.35">
      <c r="A29" s="98"/>
      <c r="B29" s="3"/>
      <c r="C29" s="3"/>
      <c r="D29" s="93"/>
      <c r="E29" s="93"/>
      <c r="F29" s="93"/>
    </row>
    <row r="30" spans="1:13" ht="18" x14ac:dyDescent="0.35">
      <c r="A30" s="98"/>
      <c r="B30" s="3"/>
      <c r="C30" s="3"/>
      <c r="D30" s="7"/>
      <c r="E30" s="7"/>
      <c r="F30" s="7"/>
    </row>
    <row r="31" spans="1:13" ht="18" x14ac:dyDescent="0.3">
      <c r="A31" s="98"/>
      <c r="B31" s="10"/>
      <c r="C31" s="58"/>
      <c r="D31" s="96"/>
      <c r="E31" s="96"/>
      <c r="F31" s="96"/>
    </row>
    <row r="32" spans="1:13" x14ac:dyDescent="0.3">
      <c r="A32" s="98"/>
      <c r="B32" s="3"/>
      <c r="C32" s="10"/>
    </row>
    <row r="33" spans="1:6" x14ac:dyDescent="0.3">
      <c r="B33" s="92"/>
      <c r="C33" s="92"/>
      <c r="D33" s="3"/>
      <c r="E33" s="3"/>
      <c r="F33" s="3"/>
    </row>
    <row r="34" spans="1:6" x14ac:dyDescent="0.3">
      <c r="A34" s="98"/>
      <c r="B34" s="3"/>
      <c r="C34" s="3"/>
      <c r="D34" s="3"/>
      <c r="E34" s="3"/>
      <c r="F34" s="3"/>
    </row>
    <row r="35" spans="1:6" x14ac:dyDescent="0.3">
      <c r="A35" s="98"/>
      <c r="B35" s="10"/>
      <c r="C35" s="10"/>
      <c r="D35" s="10"/>
      <c r="E35" s="10"/>
      <c r="F35" s="10"/>
    </row>
    <row r="36" spans="1:6" x14ac:dyDescent="0.3">
      <c r="A36" s="98"/>
      <c r="B36" s="3"/>
      <c r="C36" s="3"/>
      <c r="D36" s="3"/>
      <c r="E36" s="10"/>
      <c r="F36" s="3"/>
    </row>
    <row r="37" spans="1:6" x14ac:dyDescent="0.3">
      <c r="B37" s="92"/>
      <c r="C37" s="92"/>
      <c r="D37" s="92"/>
      <c r="E37" s="92"/>
      <c r="F37" s="92"/>
    </row>
    <row r="38" spans="1:6" x14ac:dyDescent="0.3">
      <c r="A38" s="98"/>
      <c r="B38" s="97"/>
      <c r="C38" s="3"/>
      <c r="D38" s="3"/>
      <c r="E38" s="3"/>
      <c r="F38" s="3"/>
    </row>
    <row r="39" spans="1:6" x14ac:dyDescent="0.3">
      <c r="A39" s="98"/>
      <c r="B39" s="3"/>
      <c r="C39" s="3"/>
      <c r="D39" s="10"/>
      <c r="E39" s="10"/>
      <c r="F39" s="10"/>
    </row>
    <row r="40" spans="1:6" x14ac:dyDescent="0.3">
      <c r="A40" s="98"/>
      <c r="B40" s="3"/>
      <c r="C40" s="3"/>
      <c r="D40" s="3"/>
      <c r="E40" s="3"/>
      <c r="F40" s="3"/>
    </row>
    <row r="41" spans="1:6" x14ac:dyDescent="0.3">
      <c r="A41" s="98"/>
      <c r="B41" s="3"/>
      <c r="C41" s="3"/>
      <c r="D41" s="92"/>
      <c r="E41" s="92"/>
      <c r="F41" s="92"/>
    </row>
    <row r="42" spans="1:6" x14ac:dyDescent="0.3">
      <c r="D42" s="3"/>
      <c r="E42" s="3"/>
      <c r="F42" s="97"/>
    </row>
    <row r="43" spans="1:6" x14ac:dyDescent="0.3">
      <c r="A43" s="52"/>
      <c r="B43" s="52"/>
      <c r="C43" s="52"/>
      <c r="D43" s="3"/>
      <c r="E43" s="3"/>
      <c r="F43" s="3"/>
    </row>
    <row r="44" spans="1:6" x14ac:dyDescent="0.3">
      <c r="A44" s="53"/>
      <c r="B44" s="91"/>
      <c r="C44" s="54"/>
      <c r="D44" s="3"/>
      <c r="E44" s="3"/>
      <c r="F44" s="3"/>
    </row>
    <row r="45" spans="1:6" x14ac:dyDescent="0.3">
      <c r="A45" s="55"/>
      <c r="B45" s="58"/>
      <c r="C45" s="56"/>
      <c r="D45" s="3"/>
      <c r="E45" s="3"/>
      <c r="F45" s="3"/>
    </row>
    <row r="46" spans="1:6" x14ac:dyDescent="0.3">
      <c r="A46" s="52"/>
      <c r="B46" s="52"/>
      <c r="C46" s="52"/>
    </row>
    <row r="47" spans="1:6" x14ac:dyDescent="0.3">
      <c r="A47" s="52"/>
      <c r="B47" s="52"/>
      <c r="C47" s="52"/>
      <c r="D47" s="52"/>
      <c r="E47" s="52"/>
      <c r="F47" s="52"/>
    </row>
    <row r="48" spans="1:6" x14ac:dyDescent="0.3">
      <c r="D48" s="99"/>
      <c r="E48" s="101"/>
      <c r="F48" s="99"/>
    </row>
    <row r="49" spans="4:6" x14ac:dyDescent="0.3">
      <c r="D49" s="100"/>
      <c r="E49" s="101"/>
      <c r="F49" s="100"/>
    </row>
    <row r="50" spans="4:6" x14ac:dyDescent="0.3">
      <c r="D50" s="52"/>
      <c r="E50" s="52"/>
      <c r="F50" s="52"/>
    </row>
    <row r="51" spans="4:6" x14ac:dyDescent="0.3">
      <c r="D51" s="52"/>
      <c r="E51" s="52"/>
      <c r="F51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M27"/>
  <sheetViews>
    <sheetView topLeftCell="A16" zoomScale="69" zoomScaleNormal="70" zoomScaleSheetLayoutView="50" workbookViewId="0">
      <selection activeCell="F9" sqref="F9:F11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 x14ac:dyDescent="0.3">
      <c r="A4" s="239" t="s">
        <v>170</v>
      </c>
      <c r="B4" s="239"/>
      <c r="C4" s="239"/>
      <c r="D4" s="239"/>
      <c r="E4" s="239"/>
      <c r="F4" s="239"/>
      <c r="H4" s="94"/>
      <c r="I4" s="94"/>
      <c r="J4" s="94"/>
      <c r="K4" s="94"/>
      <c r="L4" s="94"/>
      <c r="M4" s="94"/>
    </row>
    <row r="5" spans="1:13" ht="34.5" customHeight="1" x14ac:dyDescent="0.3">
      <c r="A5" s="244" t="s">
        <v>290</v>
      </c>
      <c r="B5" s="244"/>
      <c r="C5" s="244"/>
      <c r="D5" s="244"/>
      <c r="E5" s="244"/>
      <c r="F5" s="244"/>
      <c r="G5" s="194"/>
      <c r="H5" s="95"/>
      <c r="I5" s="95"/>
      <c r="J5" s="95"/>
      <c r="K5" s="95"/>
      <c r="L5" s="95"/>
      <c r="M5" s="95"/>
    </row>
    <row r="6" spans="1:13" s="7" customFormat="1" ht="34.200000000000003" customHeight="1" x14ac:dyDescent="0.35">
      <c r="A6" s="245" t="s">
        <v>171</v>
      </c>
      <c r="B6" s="245"/>
      <c r="C6" s="245"/>
      <c r="D6" s="245"/>
      <c r="E6" s="245"/>
      <c r="F6" s="245"/>
      <c r="G6" s="195"/>
    </row>
    <row r="7" spans="1:13" ht="60" customHeight="1" x14ac:dyDescent="0.3">
      <c r="B7" s="164" t="s">
        <v>4</v>
      </c>
      <c r="C7" s="164" t="s">
        <v>5</v>
      </c>
      <c r="D7" s="164" t="s">
        <v>6</v>
      </c>
      <c r="E7" s="164" t="s">
        <v>7</v>
      </c>
      <c r="F7" s="164" t="s">
        <v>8</v>
      </c>
      <c r="H7" s="8"/>
      <c r="I7" s="173"/>
      <c r="J7" s="96"/>
      <c r="K7" s="96"/>
      <c r="L7" s="96"/>
      <c r="M7" s="96"/>
    </row>
    <row r="8" spans="1:13" ht="53.4" customHeight="1" thickBot="1" x14ac:dyDescent="0.35">
      <c r="B8" s="221" t="s">
        <v>172</v>
      </c>
      <c r="C8" s="196" t="s">
        <v>173</v>
      </c>
      <c r="D8" s="197" t="s">
        <v>174</v>
      </c>
      <c r="E8" s="198" t="s">
        <v>175</v>
      </c>
      <c r="F8" s="199" t="s">
        <v>176</v>
      </c>
      <c r="H8" s="8"/>
      <c r="I8" s="173"/>
      <c r="J8" s="96"/>
      <c r="K8" s="96"/>
      <c r="L8" s="96"/>
    </row>
    <row r="9" spans="1:13" ht="49.95" customHeight="1" x14ac:dyDescent="0.3">
      <c r="A9" s="241" t="s">
        <v>36</v>
      </c>
      <c r="B9" s="180" t="s">
        <v>177</v>
      </c>
      <c r="C9" s="180"/>
      <c r="D9" s="203" t="s">
        <v>178</v>
      </c>
      <c r="E9" s="86"/>
      <c r="F9" s="180" t="s">
        <v>179</v>
      </c>
      <c r="H9" s="8"/>
      <c r="I9" s="172"/>
      <c r="J9" s="96"/>
      <c r="K9" s="96"/>
      <c r="L9" s="96"/>
      <c r="M9" s="3"/>
    </row>
    <row r="10" spans="1:13" ht="120" customHeight="1" thickBot="1" x14ac:dyDescent="0.35">
      <c r="A10" s="243"/>
      <c r="B10" s="193" t="s">
        <v>180</v>
      </c>
      <c r="C10" s="193" t="s">
        <v>181</v>
      </c>
      <c r="D10" s="204" t="s">
        <v>182</v>
      </c>
      <c r="E10" s="193" t="s">
        <v>183</v>
      </c>
      <c r="F10" s="193" t="s">
        <v>184</v>
      </c>
      <c r="I10" s="173"/>
      <c r="K10" s="96"/>
      <c r="L10" s="96"/>
      <c r="M10" s="3"/>
    </row>
    <row r="11" spans="1:13" ht="49.95" customHeight="1" thickBot="1" x14ac:dyDescent="0.35">
      <c r="A11" s="169" t="s">
        <v>142</v>
      </c>
      <c r="B11" s="182" t="s">
        <v>185</v>
      </c>
      <c r="C11" s="182" t="s">
        <v>186</v>
      </c>
      <c r="D11" s="205" t="s">
        <v>187</v>
      </c>
      <c r="E11" s="182" t="s">
        <v>188</v>
      </c>
      <c r="F11" s="182" t="s">
        <v>189</v>
      </c>
      <c r="H11" s="8"/>
      <c r="I11" s="173"/>
      <c r="J11" s="96"/>
      <c r="K11" s="96"/>
      <c r="L11" s="96"/>
      <c r="M11" s="10"/>
    </row>
    <row r="12" spans="1:13" ht="18.600000000000001" thickBot="1" x14ac:dyDescent="0.35">
      <c r="B12" s="183"/>
      <c r="C12" s="183"/>
      <c r="D12" s="187"/>
      <c r="E12" s="183"/>
      <c r="F12" s="183"/>
      <c r="H12" s="8"/>
      <c r="I12" s="172"/>
      <c r="J12" s="96"/>
      <c r="K12" s="96"/>
      <c r="L12" s="96"/>
      <c r="M12" s="92"/>
    </row>
    <row r="13" spans="1:13" ht="120" customHeight="1" thickBot="1" x14ac:dyDescent="0.35">
      <c r="A13" s="168" t="s">
        <v>50</v>
      </c>
      <c r="B13" s="215" t="s">
        <v>190</v>
      </c>
      <c r="C13" s="215" t="s">
        <v>191</v>
      </c>
      <c r="D13" s="216" t="s">
        <v>192</v>
      </c>
      <c r="E13" s="215" t="s">
        <v>193</v>
      </c>
      <c r="F13" s="215" t="s">
        <v>194</v>
      </c>
      <c r="H13" s="8"/>
      <c r="I13" s="173"/>
      <c r="J13" s="96"/>
      <c r="K13" s="96"/>
      <c r="L13" s="96"/>
      <c r="M13" s="3"/>
    </row>
    <row r="14" spans="1:13" ht="49.95" customHeight="1" thickBot="1" x14ac:dyDescent="0.35">
      <c r="A14" s="169" t="s">
        <v>142</v>
      </c>
      <c r="B14" s="182" t="s">
        <v>185</v>
      </c>
      <c r="C14" s="182" t="s">
        <v>186</v>
      </c>
      <c r="D14" s="205" t="s">
        <v>187</v>
      </c>
      <c r="E14" s="182" t="s">
        <v>188</v>
      </c>
      <c r="F14" s="182" t="s">
        <v>189</v>
      </c>
      <c r="H14" s="8"/>
      <c r="I14" s="173"/>
      <c r="J14" s="96"/>
      <c r="K14" s="96"/>
      <c r="L14" s="96"/>
      <c r="M14" s="3"/>
    </row>
    <row r="15" spans="1:13" ht="18.600000000000001" thickBot="1" x14ac:dyDescent="0.35">
      <c r="B15" s="183"/>
      <c r="C15" s="183"/>
      <c r="D15" s="188"/>
      <c r="E15" s="183"/>
      <c r="F15" s="183"/>
      <c r="H15" s="8"/>
      <c r="I15" s="173"/>
      <c r="J15" s="96"/>
      <c r="K15" s="96"/>
      <c r="L15" s="96"/>
      <c r="M15" s="92"/>
    </row>
    <row r="16" spans="1:13" ht="25.95" customHeight="1" x14ac:dyDescent="0.3">
      <c r="A16" s="241" t="s">
        <v>60</v>
      </c>
      <c r="B16" s="180" t="s">
        <v>99</v>
      </c>
      <c r="C16" s="184" t="s">
        <v>195</v>
      </c>
      <c r="D16" s="180" t="s">
        <v>99</v>
      </c>
      <c r="E16" s="180" t="s">
        <v>196</v>
      </c>
      <c r="F16" s="184" t="s">
        <v>195</v>
      </c>
      <c r="H16" s="8"/>
      <c r="I16" s="173"/>
      <c r="J16" s="96"/>
      <c r="K16" s="96"/>
      <c r="L16" s="96"/>
      <c r="M16" s="97"/>
    </row>
    <row r="17" spans="1:13" ht="25.95" customHeight="1" x14ac:dyDescent="0.3">
      <c r="A17" s="242"/>
      <c r="B17" s="181" t="s">
        <v>197</v>
      </c>
      <c r="C17" s="181" t="s">
        <v>156</v>
      </c>
      <c r="D17" s="217" t="s">
        <v>198</v>
      </c>
      <c r="E17" s="181" t="s">
        <v>66</v>
      </c>
      <c r="F17" s="181" t="s">
        <v>157</v>
      </c>
      <c r="H17" s="8"/>
      <c r="I17" s="172"/>
      <c r="J17" s="96"/>
      <c r="K17" s="96"/>
      <c r="L17" s="96"/>
      <c r="M17" s="3"/>
    </row>
    <row r="18" spans="1:13" ht="33.75" customHeight="1" thickBot="1" x14ac:dyDescent="0.35">
      <c r="A18" s="242"/>
      <c r="B18" s="181" t="s">
        <v>199</v>
      </c>
      <c r="C18" s="181" t="s">
        <v>200</v>
      </c>
      <c r="D18" s="217" t="s">
        <v>201</v>
      </c>
      <c r="E18" s="175" t="s">
        <v>161</v>
      </c>
      <c r="F18" s="181" t="s">
        <v>202</v>
      </c>
      <c r="H18" s="8"/>
      <c r="I18" s="173"/>
      <c r="J18" s="96"/>
      <c r="K18" s="96"/>
      <c r="L18" s="96"/>
      <c r="M18" s="3"/>
    </row>
    <row r="19" spans="1:13" ht="25.95" customHeight="1" thickBot="1" x14ac:dyDescent="0.35">
      <c r="A19" s="167" t="s">
        <v>142</v>
      </c>
      <c r="B19" s="182" t="s">
        <v>185</v>
      </c>
      <c r="C19" s="182" t="s">
        <v>186</v>
      </c>
      <c r="D19" s="205" t="s">
        <v>203</v>
      </c>
      <c r="E19" s="182" t="s">
        <v>204</v>
      </c>
      <c r="F19" s="182" t="s">
        <v>205</v>
      </c>
      <c r="H19" s="8"/>
      <c r="I19" s="173"/>
      <c r="J19" s="96"/>
      <c r="K19" s="96"/>
      <c r="L19" s="96"/>
      <c r="M19" s="3"/>
    </row>
    <row r="20" spans="1:13" s="166" customFormat="1" ht="30" customHeight="1" x14ac:dyDescent="0.3">
      <c r="B20" s="183"/>
      <c r="C20" s="183"/>
      <c r="D20" s="183"/>
      <c r="E20" s="183"/>
      <c r="F20" s="183"/>
    </row>
    <row r="21" spans="1:13" ht="25.95" customHeight="1" x14ac:dyDescent="0.3">
      <c r="A21" s="201" t="s">
        <v>164</v>
      </c>
      <c r="B21" s="180" t="s">
        <v>197</v>
      </c>
      <c r="C21" s="180" t="str">
        <f>C17</f>
        <v>Purée de Carottes</v>
      </c>
      <c r="D21" s="180" t="str">
        <f>D17</f>
        <v>Purée de Chou fleur</v>
      </c>
      <c r="E21" s="180" t="str">
        <f>E17</f>
        <v>Purée de Brocolis</v>
      </c>
      <c r="F21" s="180" t="str">
        <f>F17</f>
        <v>Purée de Courge</v>
      </c>
      <c r="H21" s="8"/>
      <c r="J21" s="96"/>
      <c r="K21" s="96"/>
      <c r="L21" s="96"/>
      <c r="M21" s="3"/>
    </row>
    <row r="22" spans="1:13" ht="25.95" customHeight="1" x14ac:dyDescent="0.3">
      <c r="A22" s="202" t="s">
        <v>142</v>
      </c>
      <c r="B22" s="182" t="str">
        <f>B19</f>
        <v>Compote Pomme Mirabelle</v>
      </c>
      <c r="C22" s="182" t="str">
        <f>C19</f>
        <v>Compote Pomme Griotte</v>
      </c>
      <c r="D22" s="182" t="str">
        <f>D19</f>
        <v xml:space="preserve">Compote Pomme Banane </v>
      </c>
      <c r="E22" s="182" t="str">
        <f>E19</f>
        <v>Compote Pomme</v>
      </c>
      <c r="F22" s="182" t="str">
        <f>F19</f>
        <v xml:space="preserve">Compote Pomme Figue 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4"/>
      <c r="C23" s="165"/>
      <c r="D23" s="154"/>
      <c r="E23" s="154"/>
      <c r="F23" s="154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7" t="s">
        <v>165</v>
      </c>
      <c r="C25" s="159" t="s">
        <v>30</v>
      </c>
      <c r="D25" s="160" t="s">
        <v>166</v>
      </c>
      <c r="E25" s="161" t="s">
        <v>167</v>
      </c>
      <c r="F25" s="162" t="s">
        <v>168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169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6">
    <mergeCell ref="A3:F3"/>
    <mergeCell ref="A4:F4"/>
    <mergeCell ref="A9:A10"/>
    <mergeCell ref="A16:A18"/>
    <mergeCell ref="A5:F5"/>
    <mergeCell ref="A6:F6"/>
  </mergeCells>
  <printOptions horizontalCentered="1" verticalCentered="1"/>
  <pageMargins left="0" right="0" top="0" bottom="0" header="0" footer="0"/>
  <pageSetup paperSize="9" scale="5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/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22" t="s">
        <v>33</v>
      </c>
      <c r="B1" s="222"/>
      <c r="C1" s="222"/>
      <c r="D1" s="222"/>
      <c r="E1" s="222"/>
      <c r="F1" s="222"/>
    </row>
    <row r="2" spans="1:6" ht="24" x14ac:dyDescent="0.3">
      <c r="A2" s="222" t="s">
        <v>1</v>
      </c>
      <c r="B2" s="222"/>
      <c r="C2" s="222"/>
      <c r="D2" s="222"/>
      <c r="E2" s="222"/>
      <c r="F2" s="222"/>
    </row>
    <row r="3" spans="1:6" ht="17.399999999999999" x14ac:dyDescent="0.3">
      <c r="A3" s="223" t="s">
        <v>2</v>
      </c>
      <c r="B3" s="223"/>
      <c r="C3" s="223"/>
      <c r="D3" s="223"/>
      <c r="E3" s="223"/>
      <c r="F3" s="223"/>
    </row>
    <row r="4" spans="1:6" ht="15" thickBot="1" x14ac:dyDescent="0.35"/>
    <row r="5" spans="1:6" ht="17.7" customHeight="1" x14ac:dyDescent="0.3">
      <c r="A5" s="224" t="s">
        <v>3</v>
      </c>
      <c r="B5" s="225"/>
      <c r="C5" s="225"/>
      <c r="D5" s="225"/>
      <c r="E5" s="225"/>
      <c r="F5" s="226"/>
    </row>
    <row r="6" spans="1:6" ht="15" thickBot="1" x14ac:dyDescent="0.35">
      <c r="A6" s="227"/>
      <c r="B6" s="228"/>
      <c r="C6" s="228"/>
      <c r="D6" s="228"/>
      <c r="E6" s="228"/>
      <c r="F6" s="22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36" t="s">
        <v>36</v>
      </c>
      <c r="B10" s="34" t="s">
        <v>206</v>
      </c>
      <c r="C10" s="64"/>
      <c r="D10" s="14" t="s">
        <v>207</v>
      </c>
      <c r="E10" s="64"/>
      <c r="F10" s="35" t="s">
        <v>208</v>
      </c>
    </row>
    <row r="11" spans="1:6" ht="57.6" x14ac:dyDescent="0.3">
      <c r="A11" s="236"/>
      <c r="B11" s="36" t="s">
        <v>209</v>
      </c>
      <c r="C11" s="59" t="s">
        <v>210</v>
      </c>
      <c r="D11" s="39" t="s">
        <v>211</v>
      </c>
      <c r="E11" s="65" t="s">
        <v>212</v>
      </c>
      <c r="F11" s="41" t="s">
        <v>213</v>
      </c>
    </row>
    <row r="12" spans="1:6" ht="12.75" customHeight="1" x14ac:dyDescent="0.3">
      <c r="A12" s="236"/>
      <c r="B12" s="42"/>
      <c r="C12" s="66" t="s">
        <v>214</v>
      </c>
      <c r="D12" s="40" t="s">
        <v>53</v>
      </c>
      <c r="E12" s="66" t="s">
        <v>215</v>
      </c>
      <c r="F12" s="20" t="s">
        <v>54</v>
      </c>
    </row>
    <row r="13" spans="1:6" ht="15" thickBot="1" x14ac:dyDescent="0.35">
      <c r="A13" s="236"/>
      <c r="B13" s="37" t="s">
        <v>11</v>
      </c>
      <c r="C13" s="68" t="s">
        <v>145</v>
      </c>
      <c r="D13" s="44" t="s">
        <v>11</v>
      </c>
      <c r="E13" s="67" t="s">
        <v>11</v>
      </c>
      <c r="F13" s="23" t="s">
        <v>216</v>
      </c>
    </row>
    <row r="14" spans="1:6" ht="15" thickBot="1" x14ac:dyDescent="0.35"/>
    <row r="15" spans="1:6" ht="68.400000000000006" x14ac:dyDescent="0.3">
      <c r="A15" s="236" t="s">
        <v>50</v>
      </c>
      <c r="B15" s="38" t="s">
        <v>209</v>
      </c>
      <c r="C15" s="61" t="s">
        <v>217</v>
      </c>
      <c r="D15" s="19" t="s">
        <v>218</v>
      </c>
      <c r="E15" s="69" t="s">
        <v>212</v>
      </c>
      <c r="F15" s="24" t="s">
        <v>219</v>
      </c>
    </row>
    <row r="16" spans="1:6" ht="13.5" customHeight="1" x14ac:dyDescent="0.3">
      <c r="A16" s="236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4" thickBot="1" x14ac:dyDescent="0.35">
      <c r="A17" s="236"/>
      <c r="B17" s="21" t="s">
        <v>220</v>
      </c>
      <c r="C17" s="68" t="s">
        <v>145</v>
      </c>
      <c r="D17" s="22" t="s">
        <v>221</v>
      </c>
      <c r="E17" s="68" t="s">
        <v>222</v>
      </c>
      <c r="F17" s="23" t="s">
        <v>216</v>
      </c>
    </row>
    <row r="18" spans="1:6" ht="15" thickBot="1" x14ac:dyDescent="0.35"/>
    <row r="19" spans="1:6" ht="14.25" customHeight="1" x14ac:dyDescent="0.3">
      <c r="A19" s="236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.8" x14ac:dyDescent="0.3">
      <c r="A20" s="236"/>
      <c r="B20" s="26" t="s">
        <v>100</v>
      </c>
      <c r="C20" s="71" t="s">
        <v>128</v>
      </c>
      <c r="D20" s="27" t="s">
        <v>102</v>
      </c>
      <c r="E20" s="71" t="s">
        <v>223</v>
      </c>
      <c r="F20" s="28" t="s">
        <v>68</v>
      </c>
    </row>
    <row r="21" spans="1:6" ht="28.8" x14ac:dyDescent="0.3">
      <c r="A21" s="236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 x14ac:dyDescent="0.35">
      <c r="A22" s="236"/>
      <c r="B22" s="29" t="s">
        <v>73</v>
      </c>
      <c r="C22" s="68" t="s">
        <v>145</v>
      </c>
      <c r="D22" s="30" t="s">
        <v>73</v>
      </c>
      <c r="E22" s="72" t="s">
        <v>74</v>
      </c>
      <c r="F22" s="31" t="s">
        <v>73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57" t="s">
        <v>26</v>
      </c>
      <c r="C25" s="54"/>
      <c r="D25" s="230" t="s">
        <v>27</v>
      </c>
      <c r="E25" s="232" t="s">
        <v>28</v>
      </c>
      <c r="F25" s="233" t="s">
        <v>29</v>
      </c>
    </row>
    <row r="26" spans="1:6" x14ac:dyDescent="0.3">
      <c r="A26" s="55"/>
      <c r="B26" s="58" t="s">
        <v>30</v>
      </c>
      <c r="C26" s="56"/>
      <c r="D26" s="231"/>
      <c r="E26" s="232"/>
      <c r="F26" s="234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B036-F602-4815-8CB2-12016A23E94E}">
  <sheetPr codeName="Feuil11">
    <pageSetUpPr fitToPage="1"/>
  </sheetPr>
  <dimension ref="A1:M27"/>
  <sheetViews>
    <sheetView topLeftCell="A13" zoomScale="67" zoomScaleNormal="70" zoomScaleSheetLayoutView="50" workbookViewId="0">
      <selection activeCell="E10" sqref="E10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 x14ac:dyDescent="0.3">
      <c r="A4" s="239" t="s">
        <v>224</v>
      </c>
      <c r="B4" s="239"/>
      <c r="C4" s="239"/>
      <c r="D4" s="239"/>
      <c r="E4" s="239"/>
      <c r="F4" s="239"/>
      <c r="H4" s="94"/>
      <c r="I4" s="94"/>
      <c r="J4" s="94"/>
      <c r="K4" s="94"/>
      <c r="L4" s="94"/>
      <c r="M4" s="94"/>
    </row>
    <row r="5" spans="1:13" ht="34.5" customHeight="1" x14ac:dyDescent="0.3">
      <c r="A5" s="240" t="s">
        <v>225</v>
      </c>
      <c r="B5" s="240"/>
      <c r="C5" s="240"/>
      <c r="D5" s="240"/>
      <c r="E5" s="240"/>
      <c r="F5" s="240"/>
      <c r="H5" s="95"/>
      <c r="I5" s="95"/>
      <c r="J5" s="95"/>
      <c r="K5" s="95"/>
      <c r="L5" s="95"/>
      <c r="M5" s="95"/>
    </row>
    <row r="6" spans="1:13" s="7" customFormat="1" ht="34.200000000000003" customHeight="1" thickBot="1" x14ac:dyDescent="0.4"/>
    <row r="7" spans="1:13" ht="60" customHeight="1" thickBot="1" x14ac:dyDescent="0.35">
      <c r="B7" s="164" t="s">
        <v>4</v>
      </c>
      <c r="C7" s="164" t="s">
        <v>5</v>
      </c>
      <c r="D7" s="164" t="s">
        <v>6</v>
      </c>
      <c r="E7" s="164" t="s">
        <v>7</v>
      </c>
      <c r="F7" s="164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63"/>
      <c r="E8" s="153"/>
      <c r="H8" s="8"/>
      <c r="J8" s="96"/>
      <c r="K8" s="96"/>
      <c r="L8" s="96"/>
    </row>
    <row r="9" spans="1:13" ht="49.95" customHeight="1" x14ac:dyDescent="0.3">
      <c r="A9" s="241" t="s">
        <v>36</v>
      </c>
      <c r="B9" s="192" t="s">
        <v>226</v>
      </c>
      <c r="C9" s="174"/>
      <c r="D9" s="86"/>
      <c r="E9" s="208" t="s">
        <v>227</v>
      </c>
      <c r="F9" s="61" t="s">
        <v>228</v>
      </c>
      <c r="H9" s="8"/>
      <c r="J9" s="96"/>
      <c r="K9" s="96"/>
      <c r="L9" s="96"/>
      <c r="M9" s="3"/>
    </row>
    <row r="10" spans="1:13" ht="120" customHeight="1" thickBot="1" x14ac:dyDescent="0.35">
      <c r="A10" s="242"/>
      <c r="B10" s="209" t="s">
        <v>229</v>
      </c>
      <c r="C10" s="59" t="s">
        <v>230</v>
      </c>
      <c r="D10" s="59" t="s">
        <v>231</v>
      </c>
      <c r="E10" s="191" t="s">
        <v>292</v>
      </c>
      <c r="F10" s="209" t="s">
        <v>232</v>
      </c>
      <c r="K10" s="96"/>
      <c r="L10" s="96"/>
      <c r="M10" s="3"/>
    </row>
    <row r="11" spans="1:13" ht="49.95" customHeight="1" thickBot="1" x14ac:dyDescent="0.35">
      <c r="A11" s="167" t="s">
        <v>142</v>
      </c>
      <c r="B11" s="60" t="s">
        <v>146</v>
      </c>
      <c r="C11" s="60" t="s">
        <v>233</v>
      </c>
      <c r="D11" s="60" t="s">
        <v>234</v>
      </c>
      <c r="E11" s="60" t="s">
        <v>235</v>
      </c>
      <c r="F11" s="60" t="s">
        <v>236</v>
      </c>
      <c r="H11" s="8"/>
      <c r="J11" s="96"/>
      <c r="K11" s="96"/>
      <c r="L11" s="96"/>
      <c r="M11" s="10"/>
    </row>
    <row r="12" spans="1:13" ht="18.600000000000001" thickBot="1" x14ac:dyDescent="0.35">
      <c r="B12" s="177"/>
      <c r="C12" s="177"/>
      <c r="D12" s="177"/>
      <c r="E12" s="185"/>
      <c r="F12" s="177"/>
      <c r="H12" s="8"/>
      <c r="J12" s="96"/>
      <c r="K12" s="96"/>
      <c r="L12" s="96"/>
      <c r="M12" s="92"/>
    </row>
    <row r="13" spans="1:13" ht="120" customHeight="1" thickBot="1" x14ac:dyDescent="0.35">
      <c r="A13" s="168" t="s">
        <v>50</v>
      </c>
      <c r="B13" s="208" t="s">
        <v>237</v>
      </c>
      <c r="C13" s="61" t="s">
        <v>238</v>
      </c>
      <c r="D13" s="208" t="s">
        <v>239</v>
      </c>
      <c r="E13" s="213" t="s">
        <v>293</v>
      </c>
      <c r="F13" s="214" t="s">
        <v>240</v>
      </c>
      <c r="H13" s="8"/>
      <c r="J13" s="96"/>
      <c r="K13" s="96"/>
      <c r="L13" s="96"/>
      <c r="M13" s="3"/>
    </row>
    <row r="14" spans="1:13" ht="49.95" customHeight="1" thickBot="1" x14ac:dyDescent="0.35">
      <c r="A14" s="169" t="s">
        <v>142</v>
      </c>
      <c r="B14" s="60" t="s">
        <v>146</v>
      </c>
      <c r="C14" s="60" t="s">
        <v>233</v>
      </c>
      <c r="D14" s="60" t="s">
        <v>234</v>
      </c>
      <c r="E14" s="60" t="s">
        <v>235</v>
      </c>
      <c r="F14" s="60" t="s">
        <v>236</v>
      </c>
      <c r="H14" s="8"/>
      <c r="J14" s="96"/>
      <c r="K14" s="96"/>
      <c r="L14" s="96"/>
      <c r="M14" s="3"/>
    </row>
    <row r="15" spans="1:13" ht="18.600000000000001" thickBot="1" x14ac:dyDescent="0.35">
      <c r="B15" s="177"/>
      <c r="C15" s="177"/>
      <c r="D15" s="177"/>
      <c r="E15" s="177"/>
      <c r="F15" s="177"/>
      <c r="H15" s="8"/>
      <c r="J15" s="96"/>
      <c r="K15" s="96"/>
      <c r="L15" s="96"/>
      <c r="M15" s="92"/>
    </row>
    <row r="16" spans="1:13" ht="25.95" customHeight="1" x14ac:dyDescent="0.3">
      <c r="A16" s="241" t="s">
        <v>60</v>
      </c>
      <c r="B16" s="186" t="s">
        <v>241</v>
      </c>
      <c r="C16" s="174" t="s">
        <v>196</v>
      </c>
      <c r="D16" s="186" t="s">
        <v>241</v>
      </c>
      <c r="E16" s="174" t="s">
        <v>65</v>
      </c>
      <c r="F16" s="174" t="s">
        <v>65</v>
      </c>
      <c r="H16" s="8"/>
      <c r="J16" s="96"/>
      <c r="K16" s="96"/>
      <c r="L16" s="96"/>
      <c r="M16" s="97"/>
    </row>
    <row r="17" spans="1:13" ht="25.95" customHeight="1" x14ac:dyDescent="0.3">
      <c r="A17" s="242"/>
      <c r="B17" s="175" t="s">
        <v>242</v>
      </c>
      <c r="C17" s="175" t="s">
        <v>156</v>
      </c>
      <c r="D17" s="175" t="s">
        <v>243</v>
      </c>
      <c r="E17" s="175" t="s">
        <v>244</v>
      </c>
      <c r="F17" s="175" t="s">
        <v>66</v>
      </c>
      <c r="H17" s="8"/>
      <c r="J17" s="96"/>
      <c r="K17" s="96"/>
      <c r="L17" s="96"/>
      <c r="M17" s="3"/>
    </row>
    <row r="18" spans="1:13" ht="33.75" customHeight="1" x14ac:dyDescent="0.3">
      <c r="A18" s="242"/>
      <c r="B18" s="175" t="s">
        <v>245</v>
      </c>
      <c r="C18" s="175" t="s">
        <v>71</v>
      </c>
      <c r="D18" s="175" t="s">
        <v>199</v>
      </c>
      <c r="E18" s="175" t="s">
        <v>72</v>
      </c>
      <c r="F18" s="175" t="s">
        <v>246</v>
      </c>
      <c r="H18" s="8"/>
      <c r="J18" s="96"/>
      <c r="K18" s="96"/>
      <c r="L18" s="96"/>
      <c r="M18" s="3"/>
    </row>
    <row r="19" spans="1:13" ht="25.95" customHeight="1" x14ac:dyDescent="0.3">
      <c r="A19" s="167" t="s">
        <v>142</v>
      </c>
      <c r="B19" s="176" t="s">
        <v>146</v>
      </c>
      <c r="C19" s="176" t="s">
        <v>247</v>
      </c>
      <c r="D19" s="60" t="s">
        <v>204</v>
      </c>
      <c r="E19" s="176" t="s">
        <v>203</v>
      </c>
      <c r="F19" s="176" t="s">
        <v>163</v>
      </c>
      <c r="H19" s="8"/>
      <c r="J19" s="96"/>
      <c r="K19" s="96"/>
      <c r="L19" s="96"/>
      <c r="M19" s="3"/>
    </row>
    <row r="20" spans="1:13" s="166" customFormat="1" ht="30" customHeight="1" thickBot="1" x14ac:dyDescent="0.35">
      <c r="B20" s="177"/>
      <c r="C20" s="177"/>
      <c r="D20" s="177"/>
      <c r="E20" s="177"/>
      <c r="F20" s="177"/>
    </row>
    <row r="21" spans="1:13" ht="25.95" customHeight="1" thickBot="1" x14ac:dyDescent="0.35">
      <c r="A21" s="171" t="s">
        <v>164</v>
      </c>
      <c r="B21" s="174" t="s">
        <v>242</v>
      </c>
      <c r="C21" s="174" t="str">
        <f>C17</f>
        <v>Purée de Carottes</v>
      </c>
      <c r="D21" s="174" t="str">
        <f>D17</f>
        <v>Purée d'Epinard</v>
      </c>
      <c r="E21" s="174" t="str">
        <f>E17</f>
        <v>Purée de Chou-fleur</v>
      </c>
      <c r="F21" s="174" t="str">
        <f>F17</f>
        <v>Purée de Brocolis</v>
      </c>
      <c r="H21" s="8"/>
      <c r="J21" s="96"/>
      <c r="K21" s="96"/>
      <c r="L21" s="96"/>
      <c r="M21" s="3"/>
    </row>
    <row r="22" spans="1:13" ht="25.95" customHeight="1" thickBot="1" x14ac:dyDescent="0.35">
      <c r="A22" s="167" t="s">
        <v>142</v>
      </c>
      <c r="B22" s="176" t="str">
        <f>B19</f>
        <v>Compote Pomme Kaki</v>
      </c>
      <c r="C22" s="176" t="str">
        <f>C19</f>
        <v xml:space="preserve">Compote Pomme Prune </v>
      </c>
      <c r="D22" s="60" t="s">
        <v>204</v>
      </c>
      <c r="E22" s="176" t="str">
        <f>E19</f>
        <v xml:space="preserve">Compote Pomme Banane </v>
      </c>
      <c r="F22" s="176" t="str">
        <f>F19</f>
        <v>Compote Pomme Coing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4"/>
      <c r="C23" s="165"/>
      <c r="D23" s="154"/>
      <c r="E23" s="154"/>
      <c r="F23" s="154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7" t="s">
        <v>165</v>
      </c>
      <c r="C25" s="159" t="s">
        <v>30</v>
      </c>
      <c r="D25" s="160" t="s">
        <v>166</v>
      </c>
      <c r="E25" s="161" t="s">
        <v>167</v>
      </c>
      <c r="F25" s="162" t="s">
        <v>168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169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16:A18"/>
    <mergeCell ref="A9:A10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5E91-BC48-42E5-A9DD-C5C9D6CF0510}">
  <sheetPr codeName="Feuil12">
    <pageSetUpPr fitToPage="1"/>
  </sheetPr>
  <dimension ref="A1:M27"/>
  <sheetViews>
    <sheetView topLeftCell="A13" zoomScale="70" zoomScaleNormal="70" zoomScaleSheetLayoutView="50" workbookViewId="0">
      <selection activeCell="C10" sqref="C10"/>
    </sheetView>
  </sheetViews>
  <sheetFormatPr baseColWidth="10" defaultColWidth="11.44140625" defaultRowHeight="14.4" x14ac:dyDescent="0.3"/>
  <cols>
    <col min="1" max="1" width="12.6640625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 x14ac:dyDescent="0.3">
      <c r="A4" s="239" t="s">
        <v>248</v>
      </c>
      <c r="B4" s="239"/>
      <c r="C4" s="239"/>
      <c r="D4" s="239"/>
      <c r="E4" s="239"/>
      <c r="F4" s="239"/>
      <c r="H4" s="94"/>
      <c r="I4" s="94"/>
      <c r="J4" s="94"/>
      <c r="K4" s="94"/>
      <c r="L4" s="94"/>
      <c r="M4" s="94"/>
    </row>
    <row r="5" spans="1:13" ht="34.5" customHeight="1" x14ac:dyDescent="0.3">
      <c r="A5" s="240" t="s">
        <v>249</v>
      </c>
      <c r="B5" s="240"/>
      <c r="C5" s="240"/>
      <c r="D5" s="240"/>
      <c r="E5" s="240"/>
      <c r="F5" s="240"/>
      <c r="H5" s="95"/>
      <c r="I5" s="95"/>
      <c r="J5" s="95"/>
      <c r="K5" s="95"/>
      <c r="L5" s="95"/>
      <c r="M5" s="95"/>
    </row>
    <row r="6" spans="1:13" s="7" customFormat="1" ht="34.200000000000003" customHeight="1" x14ac:dyDescent="0.35"/>
    <row r="7" spans="1:13" ht="60" customHeight="1" thickBot="1" x14ac:dyDescent="0.35">
      <c r="B7" s="164" t="s">
        <v>4</v>
      </c>
      <c r="C7" s="164" t="s">
        <v>5</v>
      </c>
      <c r="D7" s="164" t="s">
        <v>6</v>
      </c>
      <c r="E7" s="164" t="s">
        <v>7</v>
      </c>
      <c r="F7" s="164" t="s">
        <v>8</v>
      </c>
      <c r="H7" s="8"/>
      <c r="J7" s="96"/>
      <c r="K7" s="96"/>
      <c r="L7" s="96"/>
      <c r="M7" s="96"/>
    </row>
    <row r="8" spans="1:13" ht="30" customHeight="1" thickBot="1" x14ac:dyDescent="0.35">
      <c r="D8" s="163"/>
      <c r="E8" s="153"/>
      <c r="H8" s="8"/>
      <c r="J8" s="96"/>
      <c r="K8" s="96"/>
      <c r="L8" s="96"/>
    </row>
    <row r="9" spans="1:13" ht="49.95" customHeight="1" x14ac:dyDescent="0.3">
      <c r="A9" s="241" t="s">
        <v>36</v>
      </c>
      <c r="B9" s="174"/>
      <c r="C9" s="174" t="s">
        <v>250</v>
      </c>
      <c r="D9" s="174" t="s">
        <v>251</v>
      </c>
      <c r="E9" s="174"/>
      <c r="F9" s="174" t="s">
        <v>252</v>
      </c>
      <c r="H9" s="8"/>
      <c r="J9" s="96"/>
      <c r="K9" s="96"/>
      <c r="L9" s="96"/>
      <c r="M9" s="3"/>
    </row>
    <row r="10" spans="1:13" ht="120" customHeight="1" x14ac:dyDescent="0.3">
      <c r="A10" s="242"/>
      <c r="B10" s="207" t="s">
        <v>253</v>
      </c>
      <c r="C10" s="175" t="s">
        <v>254</v>
      </c>
      <c r="D10" s="190" t="s">
        <v>255</v>
      </c>
      <c r="E10" s="175" t="s">
        <v>256</v>
      </c>
      <c r="F10" s="175" t="s">
        <v>257</v>
      </c>
      <c r="K10" s="96"/>
      <c r="L10" s="96"/>
      <c r="M10" s="3"/>
    </row>
    <row r="11" spans="1:13" ht="49.95" customHeight="1" thickBot="1" x14ac:dyDescent="0.35">
      <c r="A11" s="167" t="s">
        <v>142</v>
      </c>
      <c r="B11" s="176" t="s">
        <v>291</v>
      </c>
      <c r="C11" s="176" t="s">
        <v>258</v>
      </c>
      <c r="D11" s="176" t="s">
        <v>143</v>
      </c>
      <c r="E11" s="176" t="s">
        <v>259</v>
      </c>
      <c r="F11" s="176" t="s">
        <v>260</v>
      </c>
      <c r="H11" s="8"/>
      <c r="J11" s="96"/>
      <c r="K11" s="96"/>
      <c r="L11" s="96"/>
      <c r="M11" s="10"/>
    </row>
    <row r="12" spans="1:13" ht="18.600000000000001" thickBot="1" x14ac:dyDescent="0.35">
      <c r="B12" s="189"/>
      <c r="C12" s="189"/>
      <c r="D12" s="189"/>
      <c r="E12" s="189"/>
      <c r="F12" s="189"/>
      <c r="H12" s="8"/>
      <c r="J12" s="96"/>
      <c r="K12" s="96"/>
      <c r="L12" s="96"/>
      <c r="M12" s="92"/>
    </row>
    <row r="13" spans="1:13" ht="120" customHeight="1" thickBot="1" x14ac:dyDescent="0.35">
      <c r="A13" s="168" t="s">
        <v>50</v>
      </c>
      <c r="B13" s="210" t="s">
        <v>261</v>
      </c>
      <c r="C13" s="174" t="s">
        <v>262</v>
      </c>
      <c r="D13" s="210" t="s">
        <v>263</v>
      </c>
      <c r="E13" s="212" t="s">
        <v>264</v>
      </c>
      <c r="F13" s="174" t="s">
        <v>265</v>
      </c>
      <c r="H13" s="8"/>
      <c r="J13" s="96"/>
      <c r="K13" s="96"/>
      <c r="L13" s="96"/>
      <c r="M13" s="3"/>
    </row>
    <row r="14" spans="1:13" ht="49.95" customHeight="1" thickBot="1" x14ac:dyDescent="0.35">
      <c r="A14" s="169" t="s">
        <v>142</v>
      </c>
      <c r="B14" s="176" t="s">
        <v>291</v>
      </c>
      <c r="C14" s="176" t="s">
        <v>258</v>
      </c>
      <c r="D14" s="176" t="s">
        <v>143</v>
      </c>
      <c r="E14" s="176" t="s">
        <v>259</v>
      </c>
      <c r="F14" s="176" t="s">
        <v>260</v>
      </c>
      <c r="H14" s="8"/>
      <c r="J14" s="96"/>
      <c r="K14" s="96"/>
      <c r="L14" s="96"/>
      <c r="M14" s="3"/>
    </row>
    <row r="15" spans="1:13" ht="18.600000000000001" thickBot="1" x14ac:dyDescent="0.35">
      <c r="B15" s="189"/>
      <c r="C15" s="189"/>
      <c r="D15" s="189"/>
      <c r="E15" s="189"/>
      <c r="F15" s="189"/>
      <c r="H15" s="8"/>
      <c r="J15" s="96"/>
      <c r="K15" s="96"/>
      <c r="L15" s="96"/>
      <c r="M15" s="92"/>
    </row>
    <row r="16" spans="1:13" ht="25.95" customHeight="1" x14ac:dyDescent="0.3">
      <c r="A16" s="241" t="s">
        <v>60</v>
      </c>
      <c r="B16" s="211" t="s">
        <v>266</v>
      </c>
      <c r="C16" s="174" t="s">
        <v>99</v>
      </c>
      <c r="D16" s="211" t="s">
        <v>266</v>
      </c>
      <c r="E16" s="174" t="s">
        <v>154</v>
      </c>
      <c r="F16" s="174" t="s">
        <v>99</v>
      </c>
      <c r="H16" s="8"/>
      <c r="J16" s="96"/>
      <c r="K16" s="96"/>
      <c r="L16" s="96"/>
      <c r="M16" s="97"/>
    </row>
    <row r="17" spans="1:13" ht="25.95" customHeight="1" x14ac:dyDescent="0.3">
      <c r="A17" s="242"/>
      <c r="B17" s="175" t="s">
        <v>267</v>
      </c>
      <c r="C17" s="175" t="s">
        <v>268</v>
      </c>
      <c r="D17" s="175" t="s">
        <v>269</v>
      </c>
      <c r="E17" s="175" t="s">
        <v>157</v>
      </c>
      <c r="F17" s="175" t="s">
        <v>156</v>
      </c>
      <c r="H17" s="8"/>
      <c r="J17" s="96"/>
      <c r="K17" s="96"/>
      <c r="L17" s="96"/>
      <c r="M17" s="3"/>
    </row>
    <row r="18" spans="1:13" ht="33.75" customHeight="1" thickBot="1" x14ac:dyDescent="0.35">
      <c r="A18" s="242"/>
      <c r="B18" s="175" t="s">
        <v>202</v>
      </c>
      <c r="C18" s="175" t="s">
        <v>199</v>
      </c>
      <c r="D18" s="175" t="s">
        <v>245</v>
      </c>
      <c r="E18" s="200" t="s">
        <v>270</v>
      </c>
      <c r="F18" s="175" t="s">
        <v>271</v>
      </c>
      <c r="H18" s="8"/>
      <c r="J18" s="96"/>
      <c r="K18" s="96"/>
      <c r="L18" s="96"/>
      <c r="M18" s="3"/>
    </row>
    <row r="19" spans="1:13" ht="25.95" customHeight="1" thickBot="1" x14ac:dyDescent="0.35">
      <c r="A19" s="167" t="s">
        <v>142</v>
      </c>
      <c r="B19" s="176" t="s">
        <v>272</v>
      </c>
      <c r="C19" s="176" t="s">
        <v>204</v>
      </c>
      <c r="D19" s="176" t="s">
        <v>143</v>
      </c>
      <c r="E19" s="176" t="s">
        <v>259</v>
      </c>
      <c r="F19" s="176" t="s">
        <v>273</v>
      </c>
      <c r="H19" s="8"/>
      <c r="J19" s="96"/>
      <c r="K19" s="96"/>
      <c r="L19" s="96"/>
      <c r="M19" s="3"/>
    </row>
    <row r="20" spans="1:13" s="166" customFormat="1" ht="30" customHeight="1" thickBot="1" x14ac:dyDescent="0.35">
      <c r="B20" s="189"/>
      <c r="C20" s="189"/>
      <c r="D20" s="189"/>
      <c r="E20" s="189"/>
      <c r="F20" s="189"/>
    </row>
    <row r="21" spans="1:13" ht="25.95" customHeight="1" thickBot="1" x14ac:dyDescent="0.35">
      <c r="A21" s="171" t="s">
        <v>164</v>
      </c>
      <c r="B21" s="174" t="str">
        <f>B17</f>
        <v>Purée d'Epinards</v>
      </c>
      <c r="C21" s="174" t="str">
        <f>C17</f>
        <v>Purée de brocolis</v>
      </c>
      <c r="D21" s="174" t="str">
        <f>D17</f>
        <v>Purée de Blanc de Poireaux</v>
      </c>
      <c r="E21" s="174" t="str">
        <f>E17</f>
        <v>Purée de Courge</v>
      </c>
      <c r="F21" s="174" t="str">
        <f>F17</f>
        <v>Purée de Carottes</v>
      </c>
      <c r="H21" s="8"/>
      <c r="J21" s="96"/>
      <c r="K21" s="96"/>
      <c r="L21" s="96"/>
      <c r="M21" s="3"/>
    </row>
    <row r="22" spans="1:13" ht="25.95" customHeight="1" thickBot="1" x14ac:dyDescent="0.35">
      <c r="A22" s="167" t="s">
        <v>142</v>
      </c>
      <c r="B22" s="176" t="str">
        <f>B19</f>
        <v xml:space="preserve">Compote Pomme </v>
      </c>
      <c r="C22" s="176" t="str">
        <f>C19</f>
        <v>Compote Pomme</v>
      </c>
      <c r="D22" s="176" t="str">
        <f>D19</f>
        <v>Compote Pomme Ananas</v>
      </c>
      <c r="E22" s="176" t="str">
        <f>E19</f>
        <v>Compote Pomme  Clémentine</v>
      </c>
      <c r="F22" s="176" t="str">
        <f>F19</f>
        <v xml:space="preserve">Compote Pomme Poire </v>
      </c>
      <c r="H22" s="8"/>
      <c r="J22" s="96"/>
      <c r="K22" s="96"/>
      <c r="L22" s="96"/>
      <c r="M22" s="3"/>
    </row>
    <row r="23" spans="1:13" ht="16.2" customHeight="1" x14ac:dyDescent="0.3">
      <c r="A23" s="53"/>
      <c r="B23" s="154"/>
      <c r="C23" s="165"/>
      <c r="D23" s="154"/>
      <c r="E23" s="154"/>
      <c r="F23" s="154"/>
      <c r="H23" s="8"/>
      <c r="J23" s="96"/>
      <c r="K23" s="96"/>
      <c r="L23" s="96"/>
    </row>
    <row r="24" spans="1:13" ht="33" customHeight="1" x14ac:dyDescent="0.3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 x14ac:dyDescent="0.3">
      <c r="A25" s="55"/>
      <c r="B25" s="157" t="s">
        <v>165</v>
      </c>
      <c r="C25" s="159" t="s">
        <v>30</v>
      </c>
      <c r="D25" s="160" t="s">
        <v>166</v>
      </c>
      <c r="E25" s="161" t="s">
        <v>167</v>
      </c>
      <c r="F25" s="162" t="s">
        <v>168</v>
      </c>
      <c r="H25" s="8"/>
      <c r="J25" s="96"/>
      <c r="K25" s="96"/>
      <c r="L25" s="96"/>
    </row>
    <row r="26" spans="1:13" x14ac:dyDescent="0.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 x14ac:dyDescent="0.3">
      <c r="A27" s="52"/>
      <c r="B27" s="52" t="s">
        <v>169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3"/>
  <dimension ref="A1:O173"/>
  <sheetViews>
    <sheetView view="pageBreakPreview" zoomScale="120" zoomScaleNormal="120" zoomScaleSheetLayoutView="120" workbookViewId="0">
      <pane ySplit="3" topLeftCell="A4" activePane="bottomLeft" state="frozen"/>
      <selection activeCell="F10" sqref="F10"/>
      <selection pane="bottomLeft" activeCell="F10" sqref="F10"/>
    </sheetView>
  </sheetViews>
  <sheetFormatPr baseColWidth="10" defaultColWidth="10.6640625" defaultRowHeight="10.199999999999999" x14ac:dyDescent="0.2"/>
  <cols>
    <col min="1" max="1" width="38.6640625" style="146" bestFit="1" customWidth="1"/>
    <col min="2" max="15" width="5.6640625" style="106" customWidth="1"/>
    <col min="16" max="16384" width="10.6640625" style="147"/>
  </cols>
  <sheetData>
    <row r="1" spans="1:15" ht="14.25" customHeight="1" x14ac:dyDescent="0.3">
      <c r="A1"/>
      <c r="B1" s="246" t="s">
        <v>274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8"/>
    </row>
    <row r="2" spans="1:15" ht="19.2" x14ac:dyDescent="0.3">
      <c r="A2"/>
      <c r="B2" s="103" t="s">
        <v>275</v>
      </c>
      <c r="C2" s="104" t="s">
        <v>276</v>
      </c>
      <c r="D2" s="104" t="s">
        <v>277</v>
      </c>
      <c r="E2" s="104" t="s">
        <v>278</v>
      </c>
      <c r="F2" s="104" t="s">
        <v>279</v>
      </c>
      <c r="G2" s="104" t="s">
        <v>280</v>
      </c>
      <c r="H2" s="104" t="s">
        <v>281</v>
      </c>
      <c r="I2" s="104" t="s">
        <v>282</v>
      </c>
      <c r="J2" s="104" t="s">
        <v>283</v>
      </c>
      <c r="K2" s="104" t="s">
        <v>284</v>
      </c>
      <c r="L2" s="104" t="s">
        <v>285</v>
      </c>
      <c r="M2" s="104" t="s">
        <v>286</v>
      </c>
      <c r="N2" s="104" t="s">
        <v>287</v>
      </c>
      <c r="O2" s="105" t="s">
        <v>288</v>
      </c>
    </row>
    <row r="3" spans="1:15" ht="5.4" customHeight="1" thickBot="1" x14ac:dyDescent="0.35">
      <c r="A3"/>
      <c r="O3" s="107"/>
    </row>
    <row r="4" spans="1:15" s="102" customFormat="1" ht="16.95" customHeight="1" x14ac:dyDescent="0.3">
      <c r="A4" s="148" t="str">
        <f>'S41-DEJ'!A4:F4</f>
        <v>Du 05 au 09 Octobre 2026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9"/>
    </row>
    <row r="5" spans="1:15" s="102" customFormat="1" ht="24.45" customHeight="1" x14ac:dyDescent="0.3">
      <c r="A5" s="110" t="str">
        <f>'S41-DEJ'!B9</f>
        <v>Salade de Pâtes (Gluten) au basilic et citron</v>
      </c>
      <c r="B5" s="117" t="s">
        <v>289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1:15" s="102" customFormat="1" ht="24.45" customHeight="1" x14ac:dyDescent="0.3">
      <c r="A6" s="113" t="str">
        <f>'S41-DEJ'!C9</f>
        <v xml:space="preserve">Velouté de carottes 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50"/>
    </row>
    <row r="7" spans="1:15" s="102" customFormat="1" ht="24.45" customHeight="1" x14ac:dyDescent="0.3">
      <c r="A7" s="113" t="str">
        <f>'S41-DEJ'!F9</f>
        <v>Velouté de Céleri rave façon rémoulade (Lait, Moutarde, Sulfite, Céleri)</v>
      </c>
      <c r="B7" s="114"/>
      <c r="C7" s="114" t="s">
        <v>289</v>
      </c>
      <c r="D7" s="114"/>
      <c r="E7" s="114" t="s">
        <v>289</v>
      </c>
      <c r="F7" s="114"/>
      <c r="G7" s="114"/>
      <c r="H7" s="114"/>
      <c r="I7" s="114" t="s">
        <v>289</v>
      </c>
      <c r="J7" s="114"/>
      <c r="K7" s="114"/>
      <c r="L7" s="114"/>
      <c r="M7" s="114"/>
      <c r="N7" s="114"/>
      <c r="O7" s="115" t="s">
        <v>289</v>
      </c>
    </row>
    <row r="8" spans="1:15" s="102" customFormat="1" ht="30" customHeight="1" x14ac:dyDescent="0.3">
      <c r="A8" s="110" t="str">
        <f>+'S41-DEJ'!B13</f>
        <v xml:space="preserve">Brocolis au cumin, Riz façon pilaf et Mixé de Poisson du jour* </v>
      </c>
      <c r="B8" s="111"/>
      <c r="C8" s="117"/>
      <c r="D8" s="111" t="s">
        <v>289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s="102" customFormat="1" ht="30" customHeight="1" x14ac:dyDescent="0.3">
      <c r="A9" s="116" t="str">
        <f>'S41-DEJ'!$C$13</f>
        <v>Carotte,Poireau,Navet, Millet décortiqué à la cannelle et Mixé de Bœuf à la coriandre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8"/>
    </row>
    <row r="10" spans="1:15" s="102" customFormat="1" ht="30" customHeight="1" x14ac:dyDescent="0.3">
      <c r="A10" s="116" t="str">
        <f>'S41-DEJ'!$D$13</f>
        <v xml:space="preserve">Epinard à la crème* (lait), Pomme de terre au Piment de Jamaïque et Mixé de Poulet </v>
      </c>
      <c r="B10" s="117"/>
      <c r="C10" s="117" t="s">
        <v>289</v>
      </c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8"/>
    </row>
    <row r="11" spans="1:15" s="102" customFormat="1" ht="30" customHeight="1" x14ac:dyDescent="0.3">
      <c r="A11" s="116" t="str">
        <f>'S41-DEJ'!E13</f>
        <v>Carottes et Panais à la citronnelle, Blé* (Blé) en persillade et Mixé de Poisson du jour*</v>
      </c>
      <c r="B11" s="117" t="s">
        <v>289</v>
      </c>
      <c r="C11" s="117"/>
      <c r="D11" s="117" t="s">
        <v>289</v>
      </c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8"/>
    </row>
    <row r="12" spans="1:15" s="102" customFormat="1" ht="30" customHeight="1" thickBot="1" x14ac:dyDescent="0.35">
      <c r="A12" s="119" t="str">
        <f>'S41-DEJ'!$F$13</f>
        <v>Courge à la vanille, Polenta à la tomate et Mixé de Poulet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1"/>
    </row>
    <row r="13" spans="1:15" s="102" customFormat="1" x14ac:dyDescent="0.3">
      <c r="A13" s="116" t="str">
        <f>+'S41-DEJ'!B11</f>
        <v>Compote Pomme Ananas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s="102" customFormat="1" x14ac:dyDescent="0.3">
      <c r="A14" s="116" t="str">
        <f>'S41-DEJ'!C11</f>
        <v xml:space="preserve">Compote Pomme Nashi 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8"/>
    </row>
    <row r="15" spans="1:15" s="102" customFormat="1" x14ac:dyDescent="0.3">
      <c r="A15" s="116" t="str">
        <f>+'S41-DEJ'!D11</f>
        <v>Compote Pomme Figue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8"/>
    </row>
    <row r="16" spans="1:15" s="102" customFormat="1" x14ac:dyDescent="0.3">
      <c r="A16" s="116" t="str">
        <f>'S41-DEJ'!E11</f>
        <v>Compote Pomme Kaki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8"/>
    </row>
    <row r="17" spans="1:15" s="102" customFormat="1" x14ac:dyDescent="0.3">
      <c r="A17" s="119" t="str">
        <f>'S41-DEJ'!F11</f>
        <v xml:space="preserve">Compote Pomme Coing 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5"/>
    </row>
    <row r="18" spans="1:15" s="102" customFormat="1" x14ac:dyDescent="0.3">
      <c r="A18" s="116" t="str">
        <f>'S41-DEJ'!B16</f>
        <v>Mixé de Poisson du jour*</v>
      </c>
      <c r="B18" s="111"/>
      <c r="C18" s="111"/>
      <c r="D18" s="111" t="s">
        <v>289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2"/>
    </row>
    <row r="19" spans="1:15" s="102" customFormat="1" x14ac:dyDescent="0.3">
      <c r="A19" s="116" t="str">
        <f>'S41-DEJ'!C16</f>
        <v xml:space="preserve">Mixé de Boeuf </v>
      </c>
      <c r="B19" s="117"/>
      <c r="C19" s="117"/>
      <c r="D19" s="117"/>
      <c r="E19" s="117"/>
      <c r="F19" s="117"/>
      <c r="G19" s="111"/>
      <c r="H19" s="117"/>
      <c r="I19" s="117"/>
      <c r="J19" s="117"/>
      <c r="K19" s="117"/>
      <c r="L19" s="117"/>
      <c r="M19" s="117"/>
      <c r="N19" s="117"/>
      <c r="O19" s="118"/>
    </row>
    <row r="20" spans="1:15" s="102" customFormat="1" x14ac:dyDescent="0.3">
      <c r="A20" s="116" t="str">
        <f>'S41-DEJ'!D16</f>
        <v>Mixé de Poulet</v>
      </c>
      <c r="B20" s="117"/>
      <c r="C20" s="117"/>
      <c r="D20" s="117"/>
      <c r="E20" s="117"/>
      <c r="F20" s="117"/>
      <c r="G20" s="111"/>
      <c r="H20" s="117"/>
      <c r="I20" s="117"/>
      <c r="J20" s="117"/>
      <c r="K20" s="117"/>
      <c r="L20" s="117"/>
      <c r="M20" s="117"/>
      <c r="N20" s="117"/>
      <c r="O20" s="118"/>
    </row>
    <row r="21" spans="1:15" s="102" customFormat="1" x14ac:dyDescent="0.3">
      <c r="A21" s="116" t="str">
        <f>'S41-DEJ'!E16</f>
        <v>Mixé de Poisson du jour*</v>
      </c>
      <c r="B21" s="117"/>
      <c r="C21" s="117"/>
      <c r="D21" s="117" t="s">
        <v>289</v>
      </c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8"/>
    </row>
    <row r="22" spans="1:15" s="102" customFormat="1" x14ac:dyDescent="0.3">
      <c r="A22" s="116" t="str">
        <f>'S41-DEJ'!F16</f>
        <v>Mixé de Poulet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5"/>
    </row>
    <row r="23" spans="1:15" s="102" customFormat="1" x14ac:dyDescent="0.3">
      <c r="A23" s="122" t="str">
        <f>'S41-DEJ'!B17</f>
        <v>Purée de Brocolis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2"/>
    </row>
    <row r="24" spans="1:15" s="102" customFormat="1" x14ac:dyDescent="0.3">
      <c r="A24" s="123" t="str">
        <f>'S41-DEJ'!C17</f>
        <v>Purée de Blanc de poireau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8"/>
    </row>
    <row r="25" spans="1:15" s="102" customFormat="1" x14ac:dyDescent="0.3">
      <c r="A25" s="123" t="str">
        <f>'S41-DEJ'!D17</f>
        <v xml:space="preserve">Purée d'Epinard 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</row>
    <row r="26" spans="1:15" s="102" customFormat="1" x14ac:dyDescent="0.3">
      <c r="A26" s="123" t="str">
        <f>'S41-DEJ'!E17</f>
        <v>Purée de Carottes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5"/>
    </row>
    <row r="27" spans="1:15" s="102" customFormat="1" x14ac:dyDescent="0.3">
      <c r="A27" s="119" t="str">
        <f>'S41-DEJ'!F17</f>
        <v>Purée de Courge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1"/>
    </row>
    <row r="28" spans="1:15" s="102" customFormat="1" x14ac:dyDescent="0.3">
      <c r="A28" s="116" t="s">
        <v>71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5"/>
    </row>
    <row r="29" spans="1:15" s="102" customFormat="1" x14ac:dyDescent="0.3">
      <c r="A29" s="119" t="s">
        <v>72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1"/>
    </row>
    <row r="30" spans="1:15" x14ac:dyDescent="0.2">
      <c r="A30" s="116" t="s">
        <v>73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</row>
    <row r="31" spans="1:15" x14ac:dyDescent="0.2">
      <c r="A31" s="128" t="s">
        <v>74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5"/>
    </row>
    <row r="32" spans="1:15" ht="3.75" customHeight="1" x14ac:dyDescent="0.2">
      <c r="A32" s="129"/>
      <c r="B32" s="130"/>
      <c r="C32" s="130"/>
      <c r="D32" s="130"/>
      <c r="E32" s="130"/>
      <c r="F32" s="130"/>
      <c r="G32" s="130"/>
      <c r="H32" s="130"/>
      <c r="I32" s="130"/>
      <c r="J32" s="130"/>
      <c r="K32" s="131"/>
      <c r="L32" s="131"/>
      <c r="M32" s="131"/>
      <c r="N32" s="131"/>
      <c r="O32" s="132"/>
    </row>
    <row r="33" spans="1:15" ht="14.25" customHeight="1" thickBot="1" x14ac:dyDescent="0.25">
      <c r="A33" s="133" t="str">
        <f>'S42-DEJ'!A4:F4</f>
        <v>Du 12 au 16 Octobre 2026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5"/>
    </row>
    <row r="34" spans="1:15" ht="30" customHeight="1" x14ac:dyDescent="0.2">
      <c r="A34" s="110" t="str">
        <f>'S42-DEJ'!B9</f>
        <v>Soupe au caillou (navet carotte poireau pomme de terre au curcuma)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6"/>
    </row>
    <row r="35" spans="1:15" ht="30" customHeight="1" x14ac:dyDescent="0.2">
      <c r="A35" s="113" t="str">
        <f>'S42-DEJ'!D9</f>
        <v>Soupe de légumes de saison (légumes variés)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2"/>
    </row>
    <row r="36" spans="1:15" ht="30" customHeight="1" x14ac:dyDescent="0.2">
      <c r="A36" s="119" t="str">
        <f>'S42-DEJ'!F9</f>
        <v xml:space="preserve">Salade de Betterave au citron vert 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8"/>
    </row>
    <row r="37" spans="1:15" ht="30" customHeight="1" x14ac:dyDescent="0.2">
      <c r="A37" s="116" t="str">
        <f>'S42-DEJ'!B10</f>
        <v>Navets boule d'or, Quinoa et Poulet à la moutarde à l'ancienne* (Sulfite)</v>
      </c>
      <c r="B37" s="126"/>
      <c r="C37" s="126"/>
      <c r="D37" s="126"/>
      <c r="E37" s="126"/>
      <c r="F37" s="126"/>
      <c r="G37" s="126"/>
      <c r="H37" s="126"/>
      <c r="I37" s="126" t="s">
        <v>289</v>
      </c>
      <c r="J37" s="126"/>
      <c r="K37" s="126"/>
      <c r="L37" s="126"/>
      <c r="M37" s="126"/>
      <c r="N37" s="126"/>
      <c r="O37" s="127" t="s">
        <v>289</v>
      </c>
    </row>
    <row r="38" spans="1:15" ht="30" customHeight="1" x14ac:dyDescent="0.2">
      <c r="A38" s="123" t="str">
        <f>'S42-DEJ'!C13</f>
        <v xml:space="preserve">Carottes au jus de raisin rouge, pomme de terre au paprika et à la sauce tomate et mixé de Poisson du jour* </v>
      </c>
      <c r="B38" s="139"/>
      <c r="D38" s="139" t="s">
        <v>289</v>
      </c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40"/>
    </row>
    <row r="39" spans="1:15" ht="30" customHeight="1" x14ac:dyDescent="0.2">
      <c r="A39" s="123" t="str">
        <f>'S42-DEJ'!D13</f>
        <v>Chou-fleur au baie de genièvre, semoule de petit épeautre (Gluten)et mixé de Poulet</v>
      </c>
      <c r="B39" s="139" t="s">
        <v>289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40"/>
    </row>
    <row r="40" spans="1:15" ht="30" customHeight="1" x14ac:dyDescent="0.2">
      <c r="A40" s="123" t="str">
        <f>'S42-DEJ'!E13</f>
        <v xml:space="preserve">Brocolis et Pâte* (Blé) façon tartiflette* (Reblochon, Crème)*(lait) et Mixé de Bœuf </v>
      </c>
      <c r="B40" s="139" t="s">
        <v>289</v>
      </c>
      <c r="C40" s="139" t="s">
        <v>289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40"/>
    </row>
    <row r="41" spans="1:15" ht="30" customHeight="1" x14ac:dyDescent="0.2">
      <c r="A41" s="141" t="str">
        <f>'S42-DEJ'!F13</f>
        <v xml:space="preserve">Carottes Violettes à l'orange, Millet decortiqué à l'huile d'olive et Mixé de Poisson du jour* </v>
      </c>
      <c r="B41" s="139"/>
      <c r="C41" s="139"/>
      <c r="D41" s="139" t="s">
        <v>289</v>
      </c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40"/>
    </row>
    <row r="42" spans="1:15" ht="14.25" customHeight="1" x14ac:dyDescent="0.2">
      <c r="A42" s="110" t="str">
        <f>+'S42-DEJ'!B11</f>
        <v>Compote Pomme Mirabelle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6"/>
    </row>
    <row r="43" spans="1:15" ht="14.25" customHeight="1" x14ac:dyDescent="0.2">
      <c r="A43" s="123" t="str">
        <f>+'S42-DEJ'!C11</f>
        <v>Compote Pomme Griotte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40"/>
    </row>
    <row r="44" spans="1:15" ht="14.25" customHeight="1" x14ac:dyDescent="0.2">
      <c r="A44" s="123" t="str">
        <f>+'S42-DEJ'!D11</f>
        <v>Compote Pomme Banane Cacao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40"/>
    </row>
    <row r="45" spans="1:15" ht="14.25" customHeight="1" x14ac:dyDescent="0.2">
      <c r="A45" s="123" t="str">
        <f>+'S42-DEJ'!E11</f>
        <v>Compote Pomme Citron Vert Basilic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40"/>
    </row>
    <row r="46" spans="1:15" ht="14.25" customHeight="1" x14ac:dyDescent="0.2">
      <c r="A46" s="119" t="str">
        <f>+'S42-DEJ'!F11</f>
        <v>Compote Pomme Figue Raisin Rouge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8"/>
    </row>
    <row r="47" spans="1:15" ht="14.25" customHeight="1" x14ac:dyDescent="0.2">
      <c r="A47" s="116" t="str">
        <f>+'S42-DEJ'!B16</f>
        <v>Mixé de Poulet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7"/>
    </row>
    <row r="48" spans="1:15" ht="14.25" customHeight="1" x14ac:dyDescent="0.2">
      <c r="A48" s="123" t="str">
        <f>+'S42-DEJ'!C16</f>
        <v>Mixé de Poisson du jour*</v>
      </c>
      <c r="B48" s="139"/>
      <c r="C48" s="139"/>
      <c r="D48" s="139" t="s">
        <v>289</v>
      </c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40"/>
    </row>
    <row r="49" spans="1:15" ht="14.25" customHeight="1" x14ac:dyDescent="0.2">
      <c r="A49" s="123" t="str">
        <f>+'S42-DEJ'!D16</f>
        <v>Mixé de Poulet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40"/>
    </row>
    <row r="50" spans="1:15" ht="14.25" customHeight="1" x14ac:dyDescent="0.2">
      <c r="A50" s="123" t="str">
        <f>+'S42-DEJ'!E16</f>
        <v>Mixé de Bœuf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40"/>
    </row>
    <row r="51" spans="1:15" ht="14.25" customHeight="1" x14ac:dyDescent="0.2">
      <c r="A51" s="128" t="str">
        <f>+'S42-DEJ'!F16</f>
        <v>Mixé de Poisson du jour*</v>
      </c>
      <c r="B51" s="104"/>
      <c r="C51" s="104"/>
      <c r="D51" s="104" t="s">
        <v>289</v>
      </c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5"/>
    </row>
    <row r="52" spans="1:15" ht="14.25" customHeight="1" x14ac:dyDescent="0.2">
      <c r="A52" s="110" t="str">
        <f>+'S42-DEJ'!B17</f>
        <v>Navets boule d'or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6"/>
    </row>
    <row r="53" spans="1:15" ht="14.25" customHeight="1" x14ac:dyDescent="0.2">
      <c r="A53" s="123" t="str">
        <f>+'S42-DEJ'!C17</f>
        <v>Purée de Carottes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40"/>
    </row>
    <row r="54" spans="1:15" ht="14.25" customHeight="1" x14ac:dyDescent="0.2">
      <c r="A54" s="123" t="str">
        <f>+'S42-DEJ'!D17</f>
        <v>Purée de Chou fleur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ht="14.25" customHeight="1" x14ac:dyDescent="0.2">
      <c r="A55" s="123" t="str">
        <f>+'S42-DEJ'!E17</f>
        <v>Purée de Brocolis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40"/>
    </row>
    <row r="56" spans="1:15" ht="14.25" customHeight="1" x14ac:dyDescent="0.2">
      <c r="A56" s="119" t="str">
        <f>+'S42-DEJ'!F17</f>
        <v>Purée de Courge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8"/>
    </row>
    <row r="57" spans="1:15" ht="14.25" customHeight="1" x14ac:dyDescent="0.2">
      <c r="A57" s="110" t="s">
        <v>71</v>
      </c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6"/>
    </row>
    <row r="58" spans="1:15" ht="14.25" customHeight="1" x14ac:dyDescent="0.2">
      <c r="A58" s="119" t="s">
        <v>72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8"/>
    </row>
    <row r="59" spans="1:15" ht="14.25" customHeight="1" x14ac:dyDescent="0.2">
      <c r="A59" s="116" t="s">
        <v>73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7"/>
    </row>
    <row r="60" spans="1:15" ht="14.25" customHeight="1" x14ac:dyDescent="0.2">
      <c r="A60" s="128" t="s">
        <v>74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5"/>
    </row>
    <row r="61" spans="1:15" ht="14.25" customHeight="1" x14ac:dyDescent="0.2">
      <c r="A61" s="129">
        <f>'S42-DEJ'!C12</f>
        <v>0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1"/>
      <c r="L61" s="131"/>
      <c r="M61" s="131"/>
      <c r="N61" s="131"/>
      <c r="O61" s="132"/>
    </row>
    <row r="62" spans="1:15" ht="14.25" customHeight="1" thickBot="1" x14ac:dyDescent="0.25">
      <c r="A62" s="142" t="str">
        <f>'S43-DEJ'!A4:F4</f>
        <v>Du 19 au 23 Octobre 2026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9"/>
    </row>
    <row r="63" spans="1:15" ht="28.2" customHeight="1" x14ac:dyDescent="0.2">
      <c r="A63" s="110" t="str">
        <f>'S43-DEJ'!B9</f>
        <v>Soupe du Bush (Carottes oignon ail céleri* romarin et PDT)</v>
      </c>
      <c r="B63" s="130"/>
      <c r="C63" s="130"/>
      <c r="D63" s="130"/>
      <c r="E63" s="130" t="s">
        <v>289</v>
      </c>
      <c r="F63" s="130"/>
      <c r="G63" s="130"/>
      <c r="H63" s="130"/>
      <c r="I63" s="130"/>
      <c r="J63" s="130"/>
      <c r="K63" s="130"/>
      <c r="L63" s="130"/>
      <c r="M63" s="130"/>
      <c r="N63" s="130"/>
      <c r="O63" s="136"/>
    </row>
    <row r="64" spans="1:15" ht="28.2" customHeight="1" x14ac:dyDescent="0.2">
      <c r="A64" s="110" t="str">
        <f>'S43-DEJ'!E9</f>
        <v>Mouliné de légumes d'automne (poireau, potiron, pomme de terre)</v>
      </c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2"/>
    </row>
    <row r="65" spans="1:15" ht="28.2" customHeight="1" x14ac:dyDescent="0.2">
      <c r="A65" s="110" t="str">
        <f>'S43-DEJ'!F9</f>
        <v>Taboulé libanais (Quinoa, tomates, persil, oignon blanc, menthe et citron)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8"/>
    </row>
    <row r="66" spans="1:15" s="102" customFormat="1" ht="30" customHeight="1" x14ac:dyDescent="0.3">
      <c r="A66" s="116" t="str">
        <f>+'S43-DEJ'!B13</f>
        <v>Courge au thym, Polenta à la tomate et Mixé de poisson du jour*</v>
      </c>
      <c r="B66" s="126"/>
      <c r="C66" s="126"/>
      <c r="D66" s="126" t="s">
        <v>289</v>
      </c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7"/>
    </row>
    <row r="67" spans="1:15" s="102" customFormat="1" ht="33.6" customHeight="1" x14ac:dyDescent="0.3">
      <c r="A67" s="141" t="str">
        <f>+'S43-DEJ'!C10</f>
        <v>Carottes en persillade, Pomme de terre à l'huile d'olive et Bœuf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40"/>
    </row>
    <row r="68" spans="1:15" s="102" customFormat="1" ht="30" customHeight="1" x14ac:dyDescent="0.3">
      <c r="A68" s="123" t="str">
        <f>+'S43-DEJ'!D13</f>
        <v>Epinards à la crème (lait)  quinoa à l'aneth Mixé de poisson du jour*</v>
      </c>
      <c r="B68" s="139"/>
      <c r="C68" s="139" t="s">
        <v>289</v>
      </c>
      <c r="D68" s="139" t="s">
        <v>289</v>
      </c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40"/>
    </row>
    <row r="69" spans="1:15" s="102" customFormat="1" ht="30" customHeight="1" thickBot="1" x14ac:dyDescent="0.35">
      <c r="A69" s="123" t="str">
        <f>+'S43-DEJ'!E10</f>
        <v>Chou fleur au curcuma, riz à l'huile d'olive et au citron et Poulet à l'estragon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40"/>
    </row>
    <row r="70" spans="1:15" s="102" customFormat="1" ht="30" customHeight="1" thickBot="1" x14ac:dyDescent="0.35">
      <c r="A70" s="110" t="str">
        <f>+'S43-DEJ'!F13</f>
        <v xml:space="preserve">Brocolis à l'ail, Crozets (blé) au bouillon asiatique  (gingembre, coriandre et citronnelle) et Mixé de Poulet </v>
      </c>
      <c r="B70" s="104" t="s">
        <v>289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5"/>
    </row>
    <row r="71" spans="1:15" s="102" customFormat="1" x14ac:dyDescent="0.3">
      <c r="A71" s="123" t="str">
        <f>+'S43-DEJ'!B14</f>
        <v>Compote Pomme Kaki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6"/>
    </row>
    <row r="72" spans="1:15" s="102" customFormat="1" x14ac:dyDescent="0.3">
      <c r="A72" s="123" t="str">
        <f>'S43-DEJ'!C14</f>
        <v>Compote Pomme Prune aux 4 épices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40"/>
    </row>
    <row r="73" spans="1:15" s="102" customFormat="1" x14ac:dyDescent="0.3">
      <c r="A73" s="123" t="str">
        <f>'S43-DEJ'!D14</f>
        <v>Compote Pomme Châtaigne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40"/>
    </row>
    <row r="74" spans="1:15" s="102" customFormat="1" x14ac:dyDescent="0.3">
      <c r="A74" s="123" t="str">
        <f>'S43-DEJ'!E14</f>
        <v>Compote Pomme Banane Badiane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40"/>
    </row>
    <row r="75" spans="1:15" s="102" customFormat="1" x14ac:dyDescent="0.3">
      <c r="A75" s="128" t="str">
        <f>'S43-DEJ'!F14</f>
        <v>Compote Pomme Coing Citron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5"/>
    </row>
    <row r="76" spans="1:15" s="102" customFormat="1" x14ac:dyDescent="0.3">
      <c r="A76" s="110" t="str">
        <f>'S43-DEJ'!B16</f>
        <v>Mixé de Poisson  du jour*</v>
      </c>
      <c r="B76" s="130"/>
      <c r="C76" s="130"/>
      <c r="D76" s="130" t="s">
        <v>289</v>
      </c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6"/>
    </row>
    <row r="77" spans="1:15" s="102" customFormat="1" x14ac:dyDescent="0.3">
      <c r="A77" s="123" t="str">
        <f>'S43-DEJ'!C16</f>
        <v>Mixé de Bœuf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40"/>
    </row>
    <row r="78" spans="1:15" s="102" customFormat="1" x14ac:dyDescent="0.3">
      <c r="A78" s="123" t="str">
        <f>'S43-DEJ'!D16</f>
        <v>Mixé de Poisson  du jour*</v>
      </c>
      <c r="B78" s="139"/>
      <c r="C78" s="139"/>
      <c r="D78" s="139" t="s">
        <v>289</v>
      </c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40"/>
    </row>
    <row r="79" spans="1:15" s="102" customFormat="1" x14ac:dyDescent="0.3">
      <c r="A79" s="123" t="str">
        <f>'S43-DEJ'!E16</f>
        <v xml:space="preserve">Mixé de Poulet 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40"/>
    </row>
    <row r="80" spans="1:15" s="102" customFormat="1" x14ac:dyDescent="0.3">
      <c r="A80" s="128" t="str">
        <f>'S43-DEJ'!F16</f>
        <v xml:space="preserve">Mixé de Poulet 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</row>
    <row r="81" spans="1:15" s="102" customFormat="1" x14ac:dyDescent="0.3">
      <c r="A81" s="110" t="str">
        <f>'S43-DEJ'!B17</f>
        <v xml:space="preserve">Purée de Courge 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6"/>
    </row>
    <row r="82" spans="1:15" s="102" customFormat="1" x14ac:dyDescent="0.3">
      <c r="A82" s="123" t="str">
        <f>'S43-DEJ'!C17</f>
        <v>Purée de Carottes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40"/>
    </row>
    <row r="83" spans="1:15" s="102" customFormat="1" x14ac:dyDescent="0.3">
      <c r="A83" s="123" t="str">
        <f>'S43-DEJ'!D17</f>
        <v>Purée d'Epinard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40"/>
    </row>
    <row r="84" spans="1:15" s="102" customFormat="1" x14ac:dyDescent="0.3">
      <c r="A84" s="123" t="str">
        <f>'S43-DEJ'!E17</f>
        <v>Purée de Chou-fleur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7"/>
    </row>
    <row r="85" spans="1:15" s="102" customFormat="1" x14ac:dyDescent="0.3">
      <c r="A85" s="119" t="str">
        <f>'S43-DEJ'!F17</f>
        <v>Purée de Brocolis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8"/>
    </row>
    <row r="86" spans="1:15" s="102" customFormat="1" x14ac:dyDescent="0.3">
      <c r="A86" s="116" t="s">
        <v>71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7"/>
    </row>
    <row r="87" spans="1:15" s="102" customFormat="1" x14ac:dyDescent="0.3">
      <c r="A87" s="128" t="s">
        <v>72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5"/>
    </row>
    <row r="88" spans="1:15" s="102" customFormat="1" x14ac:dyDescent="0.3">
      <c r="A88" s="110" t="s">
        <v>73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6"/>
    </row>
    <row r="89" spans="1:15" s="102" customFormat="1" x14ac:dyDescent="0.3">
      <c r="A89" s="119" t="s">
        <v>74</v>
      </c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8"/>
    </row>
    <row r="90" spans="1:15" s="102" customFormat="1" ht="13.8" x14ac:dyDescent="0.3">
      <c r="A90" s="143" t="str" cm="1">
        <f t="array" ref="A90:F90">'S44-DEJ '!A4:F4</f>
        <v>Du 26 au 30 Octobre 2026</v>
      </c>
      <c r="B90" s="144">
        <v>0</v>
      </c>
      <c r="C90" s="144">
        <v>0</v>
      </c>
      <c r="D90" s="144">
        <v>0</v>
      </c>
      <c r="E90" s="144">
        <v>0</v>
      </c>
      <c r="F90" s="144">
        <v>0</v>
      </c>
      <c r="G90" s="144"/>
      <c r="H90" s="144"/>
      <c r="I90" s="144"/>
      <c r="J90" s="144"/>
      <c r="K90" s="144"/>
      <c r="L90" s="144"/>
      <c r="M90" s="144"/>
      <c r="N90" s="144"/>
      <c r="O90" s="145"/>
    </row>
    <row r="91" spans="1:15" s="102" customFormat="1" ht="30" customHeight="1" x14ac:dyDescent="0.3">
      <c r="A91" s="123" t="str">
        <f>'S44-DEJ '!C9</f>
        <v>Velouté de Mamie ( Légumes variés)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40"/>
    </row>
    <row r="92" spans="1:15" s="102" customFormat="1" ht="30" customHeight="1" x14ac:dyDescent="0.3">
      <c r="A92" s="123" t="str">
        <f>'S44-DEJ '!D9</f>
        <v>Velouté de chouf-leur à la mimolette (lait)*</v>
      </c>
      <c r="B92" s="139"/>
      <c r="C92" s="139" t="s">
        <v>289</v>
      </c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40"/>
    </row>
    <row r="93" spans="1:15" s="102" customFormat="1" ht="30" customHeight="1" x14ac:dyDescent="0.3">
      <c r="A93" s="123" t="str">
        <f>'S44-DEJ '!F9</f>
        <v xml:space="preserve">Salade de Pomme de terre à l'ail 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40"/>
    </row>
    <row r="94" spans="1:15" s="102" customFormat="1" ht="30" customHeight="1" x14ac:dyDescent="0.3">
      <c r="A94" s="123" t="str">
        <f>'S44-DEJ '!B10</f>
        <v xml:space="preserve">Epinards à la crème de bleu (lait)* Pomme de terre et poisson du jour* </v>
      </c>
      <c r="B94" s="139"/>
      <c r="C94" s="139" t="s">
        <v>289</v>
      </c>
      <c r="D94" s="139" t="s">
        <v>289</v>
      </c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40"/>
    </row>
    <row r="95" spans="1:15" s="102" customFormat="1" ht="30" customHeight="1" x14ac:dyDescent="0.3">
      <c r="A95" s="123" t="str">
        <f>'S44-DEJ '!C13</f>
        <v>Choux de Bruxelles braisé, Riz et Mixé de poulet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40"/>
    </row>
    <row r="96" spans="1:15" s="102" customFormat="1" ht="30" customHeight="1" x14ac:dyDescent="0.3">
      <c r="A96" s="123" t="str">
        <f>'S44-DEJ '!D13</f>
        <v>Poireaux à la béchamel (Lait), Riz et Mixé de Poisson du jour*</v>
      </c>
      <c r="B96" s="139"/>
      <c r="C96" s="139" t="s">
        <v>289</v>
      </c>
      <c r="D96" s="139" t="s">
        <v>289</v>
      </c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40"/>
    </row>
    <row r="97" spans="1:15" s="102" customFormat="1" ht="30" customHeight="1" x14ac:dyDescent="0.3">
      <c r="A97" s="123" t="str">
        <f>'S44-DEJ '!E13</f>
        <v>Courge, Pâtes* (Blé) et Carbonade de Bœuf (moutarde)</v>
      </c>
      <c r="B97" s="139" t="s">
        <v>289</v>
      </c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40" t="s">
        <v>289</v>
      </c>
    </row>
    <row r="98" spans="1:15" s="102" customFormat="1" ht="30" customHeight="1" thickBot="1" x14ac:dyDescent="0.35">
      <c r="A98" s="119" t="str">
        <f>'S44-DEJ '!F13</f>
        <v>Carottes, Poireau à la muscade et Quinoa au bouillon de légumes et mixé de Poulet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8"/>
    </row>
    <row r="99" spans="1:15" s="102" customFormat="1" x14ac:dyDescent="0.3">
      <c r="A99" s="123" t="str">
        <f>'S44-DEJ '!B14</f>
        <v>Compote Pomme Cannelle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6"/>
    </row>
    <row r="100" spans="1:15" s="102" customFormat="1" x14ac:dyDescent="0.3">
      <c r="A100" s="123" t="str">
        <f>'S44-DEJ '!C14</f>
        <v>Compote Pomme Rooïbos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40"/>
    </row>
    <row r="101" spans="1:15" s="102" customFormat="1" x14ac:dyDescent="0.3">
      <c r="A101" s="123" t="str">
        <f>'S44-DEJ '!D14</f>
        <v>Compote Pomme Ananas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40"/>
    </row>
    <row r="102" spans="1:15" s="102" customFormat="1" x14ac:dyDescent="0.3">
      <c r="A102" s="123" t="str">
        <f>'S44-DEJ '!E14</f>
        <v>Compote Pomme  Clémentine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40"/>
    </row>
    <row r="103" spans="1:15" s="102" customFormat="1" ht="16.95" customHeight="1" thickBot="1" x14ac:dyDescent="0.35">
      <c r="A103" s="119" t="str">
        <f>'S44-DEJ '!F14</f>
        <v>Compote Pomme Poire cacao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5"/>
    </row>
    <row r="104" spans="1:15" s="102" customFormat="1" x14ac:dyDescent="0.3">
      <c r="A104" s="110" t="str">
        <f>'S44-DEJ '!B16</f>
        <v>Mixé de Poisson du jour*</v>
      </c>
      <c r="B104" s="130"/>
      <c r="C104" s="130"/>
      <c r="D104" s="130" t="s">
        <v>289</v>
      </c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6"/>
    </row>
    <row r="105" spans="1:15" s="102" customFormat="1" x14ac:dyDescent="0.3">
      <c r="A105" s="123" t="str">
        <f>'S44-DEJ '!C16</f>
        <v>Mixé de Poulet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102" customFormat="1" x14ac:dyDescent="0.3">
      <c r="A106" s="123" t="str">
        <f>'S44-DEJ '!D16</f>
        <v>Mixé de Poisson du jour*</v>
      </c>
      <c r="B106" s="139"/>
      <c r="C106" s="139"/>
      <c r="D106" s="139" t="s">
        <v>289</v>
      </c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40"/>
    </row>
    <row r="107" spans="1:15" s="102" customFormat="1" x14ac:dyDescent="0.3">
      <c r="A107" s="123" t="str">
        <f>'S44-DEJ '!E16</f>
        <v xml:space="preserve">Mixé de Boeuf </v>
      </c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40"/>
    </row>
    <row r="108" spans="1:15" s="102" customFormat="1" x14ac:dyDescent="0.3">
      <c r="A108" s="119" t="str">
        <f>'S44-DEJ '!F16</f>
        <v>Mixé de Poulet</v>
      </c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8"/>
    </row>
    <row r="109" spans="1:15" s="102" customFormat="1" x14ac:dyDescent="0.3">
      <c r="A109" s="116" t="str">
        <f>'S44-DEJ '!B17</f>
        <v>Purée d'Epinards</v>
      </c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7"/>
    </row>
    <row r="110" spans="1:15" s="102" customFormat="1" x14ac:dyDescent="0.3">
      <c r="A110" s="123" t="str">
        <f>'S44-DEJ '!C17</f>
        <v>Purée de brocolis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40"/>
    </row>
    <row r="111" spans="1:15" s="102" customFormat="1" x14ac:dyDescent="0.3">
      <c r="A111" s="123" t="str">
        <f>'S44-DEJ '!D17</f>
        <v>Purée de Blanc de Poireaux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40"/>
    </row>
    <row r="112" spans="1:15" s="102" customFormat="1" x14ac:dyDescent="0.3">
      <c r="A112" s="123" t="str">
        <f>'S44-DEJ '!E17</f>
        <v>Purée de Courge</v>
      </c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7"/>
    </row>
    <row r="113" spans="1:15" s="102" customFormat="1" x14ac:dyDescent="0.3">
      <c r="A113" s="128" t="str">
        <f>'S44-DEJ '!F17</f>
        <v>Purée de Carottes</v>
      </c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5"/>
    </row>
    <row r="114" spans="1:15" s="102" customFormat="1" x14ac:dyDescent="0.3">
      <c r="A114" s="110" t="s">
        <v>71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6"/>
    </row>
    <row r="115" spans="1:15" s="102" customFormat="1" x14ac:dyDescent="0.3">
      <c r="A115" s="119" t="s">
        <v>72</v>
      </c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8"/>
    </row>
    <row r="116" spans="1:15" s="102" customFormat="1" x14ac:dyDescent="0.3">
      <c r="A116" s="116" t="s">
        <v>73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7"/>
    </row>
    <row r="117" spans="1:15" s="102" customFormat="1" ht="10.8" thickBot="1" x14ac:dyDescent="0.35">
      <c r="A117" s="119" t="s">
        <v>74</v>
      </c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8"/>
    </row>
    <row r="118" spans="1:15" ht="13.8" hidden="1" x14ac:dyDescent="0.2">
      <c r="A118" s="143" t="e">
        <f>#REF!</f>
        <v>#REF!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5"/>
    </row>
    <row r="119" spans="1:15" hidden="1" x14ac:dyDescent="0.2">
      <c r="A119" s="123" t="e">
        <f>#REF!</f>
        <v>#REF!</v>
      </c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40"/>
    </row>
    <row r="120" spans="1:15" hidden="1" x14ac:dyDescent="0.2">
      <c r="A120" s="123" t="e">
        <f>#REF!</f>
        <v>#REF!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40"/>
    </row>
    <row r="121" spans="1:15" hidden="1" x14ac:dyDescent="0.2">
      <c r="A121" s="123" t="e">
        <f>#REF!</f>
        <v>#REF!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0"/>
    </row>
    <row r="122" spans="1:15" hidden="1" x14ac:dyDescent="0.2">
      <c r="A122" s="123" t="e">
        <f>#REF!</f>
        <v>#REF!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hidden="1" x14ac:dyDescent="0.2">
      <c r="A123" s="123" t="e">
        <f>#REF!</f>
        <v>#REF!</v>
      </c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40"/>
    </row>
    <row r="124" spans="1:15" hidden="1" x14ac:dyDescent="0.2">
      <c r="A124" s="123" t="e">
        <f>#REF!</f>
        <v>#REF!</v>
      </c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40"/>
    </row>
    <row r="125" spans="1:15" hidden="1" x14ac:dyDescent="0.2">
      <c r="A125" s="123" t="e">
        <f>#REF!</f>
        <v>#REF!</v>
      </c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0"/>
    </row>
    <row r="126" spans="1:15" hidden="1" x14ac:dyDescent="0.2">
      <c r="A126" s="119" t="e">
        <f>#REF!</f>
        <v>#REF!</v>
      </c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8"/>
    </row>
    <row r="127" spans="1:15" hidden="1" x14ac:dyDescent="0.2">
      <c r="A127" s="123" t="e">
        <f>#REF!</f>
        <v>#REF!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6"/>
    </row>
    <row r="128" spans="1:15" hidden="1" x14ac:dyDescent="0.2">
      <c r="A128" s="123" t="e">
        <f>#REF!</f>
        <v>#REF!</v>
      </c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40"/>
    </row>
    <row r="129" spans="1:15" hidden="1" x14ac:dyDescent="0.2">
      <c r="A129" s="123" t="e">
        <f>#REF!</f>
        <v>#REF!</v>
      </c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40"/>
    </row>
    <row r="130" spans="1:15" hidden="1" x14ac:dyDescent="0.2">
      <c r="A130" s="123" t="e">
        <f>#REF!</f>
        <v>#REF!</v>
      </c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40"/>
    </row>
    <row r="131" spans="1:15" hidden="1" x14ac:dyDescent="0.2">
      <c r="A131" s="119" t="e">
        <f>#REF!</f>
        <v>#REF!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5"/>
    </row>
    <row r="132" spans="1:15" hidden="1" x14ac:dyDescent="0.2">
      <c r="A132" s="110" t="e">
        <f>#REF!</f>
        <v>#REF!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6"/>
    </row>
    <row r="133" spans="1:15" hidden="1" x14ac:dyDescent="0.2">
      <c r="A133" s="123" t="e">
        <f>#REF!</f>
        <v>#REF!</v>
      </c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40"/>
    </row>
    <row r="134" spans="1:15" hidden="1" x14ac:dyDescent="0.2">
      <c r="A134" s="123" t="e">
        <f>#REF!</f>
        <v>#REF!</v>
      </c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40"/>
    </row>
    <row r="135" spans="1:15" hidden="1" x14ac:dyDescent="0.2">
      <c r="A135" s="123" t="e">
        <f>#REF!</f>
        <v>#REF!</v>
      </c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40"/>
    </row>
    <row r="136" spans="1:15" hidden="1" x14ac:dyDescent="0.2">
      <c r="A136" s="119" t="e">
        <f>#REF!</f>
        <v>#REF!</v>
      </c>
      <c r="B136" s="137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8"/>
    </row>
    <row r="137" spans="1:15" hidden="1" x14ac:dyDescent="0.2">
      <c r="A137" s="116" t="e">
        <f>#REF!</f>
        <v>#REF!</v>
      </c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7"/>
    </row>
    <row r="138" spans="1:15" hidden="1" x14ac:dyDescent="0.2">
      <c r="A138" s="123" t="e">
        <f>#REF!</f>
        <v>#REF!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40"/>
    </row>
    <row r="139" spans="1:15" hidden="1" x14ac:dyDescent="0.2">
      <c r="A139" s="123" t="e">
        <f>#REF!</f>
        <v>#REF!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hidden="1" x14ac:dyDescent="0.2">
      <c r="A140" s="123" t="e">
        <f>#REF!</f>
        <v>#REF!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7"/>
    </row>
    <row r="141" spans="1:15" hidden="1" x14ac:dyDescent="0.2">
      <c r="A141" s="128" t="e">
        <f>#REF!</f>
        <v>#REF!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5"/>
    </row>
    <row r="142" spans="1:15" hidden="1" x14ac:dyDescent="0.2">
      <c r="A142" s="110" t="s">
        <v>71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6"/>
    </row>
    <row r="143" spans="1:15" hidden="1" x14ac:dyDescent="0.2">
      <c r="A143" s="119" t="s">
        <v>72</v>
      </c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8"/>
    </row>
    <row r="144" spans="1:15" hidden="1" x14ac:dyDescent="0.2">
      <c r="A144" s="116" t="s">
        <v>73</v>
      </c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7"/>
    </row>
    <row r="145" spans="1:15" hidden="1" x14ac:dyDescent="0.2">
      <c r="A145" s="119" t="s">
        <v>74</v>
      </c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8"/>
    </row>
    <row r="146" spans="1:15" ht="15" customHeight="1" x14ac:dyDescent="0.2">
      <c r="A146" s="143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5"/>
    </row>
    <row r="147" spans="1:15" ht="19.95" customHeight="1" x14ac:dyDescent="0.2">
      <c r="A147" s="123" t="e">
        <f>+#REF!</f>
        <v>#REF!</v>
      </c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40"/>
    </row>
    <row r="148" spans="1:15" ht="19.95" customHeight="1" x14ac:dyDescent="0.2">
      <c r="A148" s="123" t="e">
        <f>+#REF!</f>
        <v>#REF!</v>
      </c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40"/>
    </row>
    <row r="149" spans="1:15" ht="19.95" customHeight="1" x14ac:dyDescent="0.2">
      <c r="A149" s="123" t="e">
        <f>+#REF!</f>
        <v>#REF!</v>
      </c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40"/>
    </row>
    <row r="150" spans="1:15" ht="30" customHeight="1" x14ac:dyDescent="0.2">
      <c r="A150" s="123" t="e">
        <f>+#REF!</f>
        <v>#REF!</v>
      </c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40"/>
    </row>
    <row r="151" spans="1:15" ht="30" customHeight="1" x14ac:dyDescent="0.2">
      <c r="A151" s="123" t="e">
        <f>+#REF!</f>
        <v>#REF!</v>
      </c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40"/>
    </row>
    <row r="152" spans="1:15" ht="30" customHeight="1" x14ac:dyDescent="0.2">
      <c r="A152" s="123" t="e">
        <f>+#REF!</f>
        <v>#REF!</v>
      </c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40"/>
    </row>
    <row r="153" spans="1:15" ht="30" customHeight="1" x14ac:dyDescent="0.2">
      <c r="A153" s="123" t="e">
        <f>+#REF!</f>
        <v>#REF!</v>
      </c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40"/>
    </row>
    <row r="154" spans="1:15" ht="30" customHeight="1" x14ac:dyDescent="0.2">
      <c r="A154" s="119" t="e">
        <f>+#REF!</f>
        <v>#REF!</v>
      </c>
      <c r="B154" s="137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8"/>
    </row>
    <row r="155" spans="1:15" x14ac:dyDescent="0.2">
      <c r="A155" s="123" t="e">
        <f>+#REF!</f>
        <v>#REF!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6"/>
    </row>
    <row r="156" spans="1:15" x14ac:dyDescent="0.2">
      <c r="A156" s="123" t="e">
        <f>+#REF!</f>
        <v>#REF!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 x14ac:dyDescent="0.2">
      <c r="A157" s="123" t="e">
        <f>+#REF!</f>
        <v>#REF!</v>
      </c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40"/>
    </row>
    <row r="158" spans="1:15" x14ac:dyDescent="0.2">
      <c r="A158" s="123" t="e">
        <f>#REF!</f>
        <v>#REF!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40"/>
    </row>
    <row r="159" spans="1:15" x14ac:dyDescent="0.2">
      <c r="A159" s="119" t="e">
        <f>+#REF!</f>
        <v>#REF!</v>
      </c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5"/>
    </row>
    <row r="160" spans="1:15" x14ac:dyDescent="0.2">
      <c r="A160" s="110" t="e">
        <f>+#REF!</f>
        <v>#REF!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6"/>
    </row>
    <row r="161" spans="1:15" x14ac:dyDescent="0.2">
      <c r="A161" s="123" t="e">
        <f>+#REF!</f>
        <v>#REF!</v>
      </c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40"/>
    </row>
    <row r="162" spans="1:15" x14ac:dyDescent="0.2">
      <c r="A162" s="123" t="e">
        <f>+#REF!</f>
        <v>#REF!</v>
      </c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40"/>
    </row>
    <row r="163" spans="1:15" x14ac:dyDescent="0.2">
      <c r="A163" s="123" t="e">
        <f>+#REF!</f>
        <v>#REF!</v>
      </c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40"/>
    </row>
    <row r="164" spans="1:15" x14ac:dyDescent="0.2">
      <c r="A164" s="119" t="e">
        <f>+#REF!</f>
        <v>#REF!</v>
      </c>
      <c r="B164" s="137"/>
      <c r="C164" s="137"/>
      <c r="D164" s="137"/>
      <c r="E164" s="137"/>
      <c r="F164" s="137"/>
      <c r="G164" s="137"/>
      <c r="H164" s="137"/>
      <c r="I164" s="137"/>
      <c r="J164" s="137"/>
      <c r="K164" s="137"/>
      <c r="L164" s="137"/>
      <c r="M164" s="137"/>
      <c r="N164" s="137"/>
      <c r="O164" s="138"/>
    </row>
    <row r="165" spans="1:15" x14ac:dyDescent="0.2">
      <c r="A165" s="116" t="e">
        <f>+#REF!</f>
        <v>#REF!</v>
      </c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7"/>
    </row>
    <row r="166" spans="1:15" x14ac:dyDescent="0.2">
      <c r="A166" s="123" t="e">
        <f>+#REF!</f>
        <v>#REF!</v>
      </c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40"/>
    </row>
    <row r="167" spans="1:15" x14ac:dyDescent="0.2">
      <c r="A167" s="123" t="e">
        <f>+#REF!</f>
        <v>#REF!</v>
      </c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40"/>
    </row>
    <row r="168" spans="1:15" x14ac:dyDescent="0.2">
      <c r="A168" s="123" t="e">
        <f>+#REF!</f>
        <v>#REF!</v>
      </c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7"/>
    </row>
    <row r="169" spans="1:15" x14ac:dyDescent="0.2">
      <c r="A169" s="128" t="e">
        <f>+#REF!</f>
        <v>#REF!</v>
      </c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5"/>
    </row>
    <row r="170" spans="1:15" x14ac:dyDescent="0.2">
      <c r="A170" s="110" t="s">
        <v>71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6"/>
    </row>
    <row r="171" spans="1:15" x14ac:dyDescent="0.2">
      <c r="A171" s="119" t="s">
        <v>72</v>
      </c>
      <c r="B171" s="137"/>
      <c r="C171" s="137"/>
      <c r="D171" s="137"/>
      <c r="E171" s="137"/>
      <c r="F171" s="137"/>
      <c r="G171" s="137"/>
      <c r="H171" s="137"/>
      <c r="I171" s="137"/>
      <c r="J171" s="137"/>
      <c r="K171" s="137"/>
      <c r="L171" s="137"/>
      <c r="M171" s="137"/>
      <c r="N171" s="137"/>
      <c r="O171" s="138"/>
    </row>
    <row r="172" spans="1:15" x14ac:dyDescent="0.2">
      <c r="A172" s="116" t="s">
        <v>73</v>
      </c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7"/>
    </row>
    <row r="173" spans="1:15" x14ac:dyDescent="0.2">
      <c r="A173" s="119" t="s">
        <v>74</v>
      </c>
      <c r="B173" s="137"/>
      <c r="C173" s="137"/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7"/>
      <c r="O173" s="138"/>
    </row>
  </sheetData>
  <mergeCells count="1">
    <mergeCell ref="B1:O1"/>
  </mergeCells>
  <pageMargins left="0.25" right="0.25" top="0.75" bottom="0.75" header="0.3" footer="0.3"/>
  <pageSetup paperSize="9" scale="84" orientation="landscape" r:id="rId1"/>
  <rowBreaks count="4" manualBreakCount="4">
    <brk id="32" max="14" man="1"/>
    <brk id="61" max="14" man="1"/>
    <brk id="89" max="14" man="1"/>
    <brk id="1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S37 GOU</vt:lpstr>
      <vt:lpstr>S38 DEJ</vt:lpstr>
      <vt:lpstr>S38 GOU</vt:lpstr>
      <vt:lpstr>S39 DEJ</vt:lpstr>
      <vt:lpstr>S39 GOU</vt:lpstr>
      <vt:lpstr>S40 DEJ</vt:lpstr>
      <vt:lpstr>S40 GOU</vt:lpstr>
      <vt:lpstr>S41-DEJ</vt:lpstr>
      <vt:lpstr>S42-DEJ</vt:lpstr>
      <vt:lpstr>S37 DEJ</vt:lpstr>
      <vt:lpstr>S43-DEJ</vt:lpstr>
      <vt:lpstr>S44-DEJ </vt:lpstr>
      <vt:lpstr>Allergènes</vt:lpstr>
      <vt:lpstr>Allergènes!Impression_des_titres</vt:lpstr>
      <vt:lpstr>Allergènes!Zone_d_impression</vt:lpstr>
      <vt:lpstr>'S37 DEJ'!Zone_d_impression</vt:lpstr>
      <vt:lpstr>'S37 GOU'!Zone_d_impression</vt:lpstr>
      <vt:lpstr>'S38 DEJ'!Zone_d_impression</vt:lpstr>
      <vt:lpstr>'S38 GOU'!Zone_d_impression</vt:lpstr>
      <vt:lpstr>'S39 DEJ'!Zone_d_impression</vt:lpstr>
      <vt:lpstr>'S39 GOU'!Zone_d_impression</vt:lpstr>
      <vt:lpstr>'S40 DEJ'!Zone_d_impression</vt:lpstr>
      <vt:lpstr>'S40 GOU'!Zone_d_impression</vt:lpstr>
      <vt:lpstr>'S41-DEJ'!Zone_d_impression</vt:lpstr>
      <vt:lpstr>'S42-DEJ'!Zone_d_impression</vt:lpstr>
      <vt:lpstr>'S43-DEJ'!Zone_d_impression</vt:lpstr>
      <vt:lpstr>'S44-DEJ 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User</cp:lastModifiedBy>
  <cp:revision/>
  <cp:lastPrinted>2026-09-21T10:17:16Z</cp:lastPrinted>
  <dcterms:created xsi:type="dcterms:W3CDTF">2020-08-14T10:54:13Z</dcterms:created>
  <dcterms:modified xsi:type="dcterms:W3CDTF">2026-09-21T11:42:39Z</dcterms:modified>
  <cp:category/>
  <cp:contentStatus/>
</cp:coreProperties>
</file>