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698023AB-1ACD-4259-938E-B49254E213EF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4-DEJ" sheetId="13" r:id="rId8"/>
    <sheet name="S37 DEJ" sheetId="3" state="hidden" r:id="rId9"/>
    <sheet name="S15-DEJ" sheetId="34" r:id="rId10"/>
    <sheet name="S16-DEJ" sheetId="35" r:id="rId11"/>
    <sheet name="S17-DEJ" sheetId="33" r:id="rId12"/>
    <sheet name="S18-DEJ" sheetId="36" r:id="rId13"/>
    <sheet name="Allergènes" sheetId="22" r:id="rId14"/>
  </sheets>
  <definedNames>
    <definedName name="_xlnm.Print_Titles" localSheetId="13">Allergènes!$1:$2</definedName>
    <definedName name="_xlnm.Print_Area" localSheetId="13">Allergènes!$A$1:$O$175</definedName>
    <definedName name="_xlnm.Print_Area" localSheetId="7">'S14-DEJ'!$A$1:$F$37</definedName>
    <definedName name="_xlnm.Print_Area" localSheetId="9">'S15-DEJ'!$A$1:$F$37</definedName>
    <definedName name="_xlnm.Print_Area" localSheetId="10">'S16-DEJ'!$A$1:$F$37</definedName>
    <definedName name="_xlnm.Print_Area" localSheetId="11">'S17-DEJ'!$A$1:$F$37</definedName>
    <definedName name="_xlnm.Print_Area" localSheetId="12">'S18-DEJ'!$A$1:$F$37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98" i="22" l="1"/>
  <c r="A114" i="22"/>
  <c r="A152" i="22"/>
  <c r="A167" i="22"/>
  <c r="A30" i="22" l="1"/>
  <c r="A173" i="22"/>
  <c r="A169" i="22"/>
  <c r="A168" i="22"/>
  <c r="A166" i="22"/>
  <c r="A164" i="22"/>
  <c r="A163" i="22"/>
  <c r="A162" i="22"/>
  <c r="A161" i="22"/>
  <c r="A159" i="22"/>
  <c r="A158" i="22"/>
  <c r="A157" i="22"/>
  <c r="A156" i="22"/>
  <c r="A154" i="22"/>
  <c r="A153" i="22"/>
  <c r="A151" i="22"/>
  <c r="A150" i="22"/>
  <c r="A149" i="22"/>
  <c r="A148" i="22"/>
  <c r="A147" i="22" a="1"/>
  <c r="A147" i="22" s="1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7" i="22"/>
  <c r="A96" i="22"/>
  <c r="A95" i="22"/>
  <c r="A94" i="22"/>
  <c r="A93" i="22"/>
  <c r="A92" i="22"/>
  <c r="A91" i="22" a="1"/>
  <c r="A91" i="22" s="1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35" i="22"/>
  <c r="A18" i="22"/>
  <c r="A17" i="22"/>
  <c r="A16" i="22"/>
  <c r="A15" i="22"/>
  <c r="A14" i="22"/>
  <c r="A13" i="22"/>
  <c r="A7" i="22"/>
  <c r="A63" i="22" l="1" a="1"/>
  <c r="A63" i="22" s="1"/>
  <c r="A60" i="22"/>
  <c r="A57" i="22"/>
  <c r="A56" i="22"/>
  <c r="A55" i="22"/>
  <c r="A54" i="22"/>
  <c r="A52" i="22"/>
  <c r="A51" i="22"/>
  <c r="A50" i="22"/>
  <c r="A49" i="22"/>
  <c r="A47" i="22"/>
  <c r="A46" i="22"/>
  <c r="A45" i="22"/>
  <c r="A44" i="22"/>
  <c r="A42" i="22"/>
  <c r="A41" i="22"/>
  <c r="A40" i="22"/>
  <c r="A39" i="22"/>
  <c r="A37" i="22"/>
  <c r="A36" i="22"/>
  <c r="A34" i="22" a="1"/>
  <c r="A34" i="22" s="1"/>
  <c r="C27" i="36"/>
  <c r="D27" i="36"/>
  <c r="E27" i="36"/>
  <c r="B27" i="36"/>
  <c r="D11" i="36"/>
  <c r="C27" i="33" l="1"/>
  <c r="D27" i="33"/>
  <c r="E27" i="33"/>
  <c r="F27" i="33"/>
  <c r="B27" i="33"/>
  <c r="C27" i="35"/>
  <c r="D27" i="35"/>
  <c r="E27" i="35"/>
  <c r="F27" i="35"/>
  <c r="B27" i="35"/>
  <c r="F27" i="34" l="1"/>
  <c r="E27" i="34"/>
  <c r="D27" i="34"/>
  <c r="C27" i="34"/>
  <c r="C27" i="13"/>
  <c r="D27" i="13"/>
  <c r="E27" i="13"/>
  <c r="F27" i="13"/>
  <c r="B27" i="13"/>
  <c r="A4" i="22" l="1"/>
  <c r="A8" i="22" l="1"/>
  <c r="A6" i="22"/>
  <c r="A5" i="22"/>
  <c r="A27" i="22" l="1"/>
  <c r="A26" i="22"/>
  <c r="A25" i="22"/>
  <c r="A24" i="22"/>
  <c r="A23" i="22"/>
  <c r="A11" i="22" l="1"/>
  <c r="A142" i="22" l="1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2" i="22"/>
  <c r="A10" i="22"/>
  <c r="A9" i="22"/>
  <c r="A22" i="22" l="1"/>
  <c r="A21" i="22"/>
  <c r="A20" i="22"/>
  <c r="A19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<sst xmlns="http://schemas.openxmlformats.org/spreadsheetml/2006/main" count="969" uniqueCount="321">
  <si>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</si>
  <si>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</si>
  <si>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</si>
  <si>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</si>
  <si>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</si>
  <si>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</si>
  <si>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</si>
  <si>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</si>
  <si>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</si>
  <si>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</si>
  <si>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</si>
  <si>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</si>
  <si>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</si>
  <si>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</si>
  <si>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</si>
  <si>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</si>
  <si>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</si>
  <si>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</si>
  <si>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</si>
  <si>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</si>
  <si>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</si>
  <si>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</si>
  <si>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</si>
  <si>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</si>
  <si>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</si>
  <si>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</si>
  <si>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</si>
  <si>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</si>
  <si>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</si>
  <si>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</si>
  <si>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</si>
  <si>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</si>
  <si>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</si>
  <si>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</si>
  <si>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</si>
  <si>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</si>
  <si>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</si>
  <si>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</si>
  <si>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</si>
  <si>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</si>
  <si>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</si>
  <si>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</si>
  <si>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</si>
  <si>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</si>
  <si>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</si>
  <si>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</si>
  <si>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</si>
  <si>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</si>
  <si>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</si>
  <si>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</si>
  <si>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</si>
  <si>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</si>
  <si>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</si>
  <si>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</si>
  <si>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</si>
  <si>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</si>
  <si>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</si>
  <si>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</si>
  <si>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</si>
  <si>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</si>
  <si>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</si>
  <si>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</si>
  <si>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</si>
  <si>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</si>
  <si>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</si>
  <si>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</si>
  <si>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</si>
  <si>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</si>
  <si>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</si>
  <si>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</si>
  <si>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</si>
  <si>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</si>
  <si>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</si>
  <si>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</si>
  <si>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</si>
  <si>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</si>
  <si>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</si>
  <si>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</si>
  <si>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</si>
  <si>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</si>
  <si>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</si>
  <si>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</si>
  <si>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</si>
  <si>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</si>
  <si>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</si>
  <si>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</si>
  <si>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</si>
  <si>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</si>
  <si>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</si>
  <si>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</si>
  <si>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</si>
  <si>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</si>
  <si>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</si>
  <si>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</si>
  <si>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</si>
  <si>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</si>
  <si>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</si>
  <si>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</si>
  <si>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</si>
  <si>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</si>
  <si>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</si>
  <si>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</si>
  <si>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</si>
  <si>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</si>
  <si>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</si>
  <si>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</si>
  <si>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</si>
  <si>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</si>
  <si>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</si>
  <si>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</si>
  <si>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</si>
  <si>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</si>
  <si>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</si>
  <si>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</si>
  <si>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</si>
  <si>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</si>
  <si>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</si>
  <si>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</si>
  <si>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</si>
  <si>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</si>
  <si>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</si>
  <si>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</si>
  <si>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</si>
  <si>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</si>
  <si>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</si>
  <si>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</si>
  <si>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</si>
  <si>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</si>
  <si>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</si>
  <si>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</si>
  <si>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</si>
  <si>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</si>
  <si>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</si>
  <si>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</si>
  <si>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30 Mars au 03 Avril 2026</t>
  </si>
  <si>
    <t>Semain de la Planete Terre:  La Forêt</t>
  </si>
  <si>
    <t>La Forêt</t>
  </si>
  <si>
    <t>Salade de pommes de terre et ciboulette</t>
  </si>
  <si>
    <r>
      <t xml:space="preserve">Velouté façon Dubarry ( chou-fleur et polenta ) </t>
    </r>
    <r>
      <rPr>
        <b/>
        <sz val="14"/>
        <color theme="5"/>
        <rFont val="Calibri"/>
        <family val="2"/>
      </rPr>
      <t>(lait)</t>
    </r>
  </si>
  <si>
    <r>
      <t xml:space="preserve">Velouté d'asperges et pommes de terre </t>
    </r>
    <r>
      <rPr>
        <b/>
        <sz val="14"/>
        <color theme="5"/>
        <rFont val="Calibri"/>
        <family val="2"/>
      </rPr>
      <t>(Lait)</t>
    </r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</si>
  <si>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Haricots blancs au bouillon de légumes</t>
    </r>
  </si>
  <si>
    <r>
      <t xml:space="preserve">Carottes au persil, Polenta et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</si>
  <si>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cuisses de Poulet </t>
    </r>
  </si>
  <si>
    <r>
      <t xml:space="preserve">Epinards au curcuma, Pommes de terre à l'ail et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</si>
  <si>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 et Navets),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Bœuf aux champignons</t>
    </r>
  </si>
  <si>
    <t>Délice Crémeux</t>
  </si>
  <si>
    <t>Compote Pomme Poire cacao</t>
  </si>
  <si>
    <t xml:space="preserve">Compote Pomme Fleur d'oranger </t>
  </si>
  <si>
    <t>Compote Pomme Verveine</t>
  </si>
  <si>
    <t xml:space="preserve">Compote Pomme Passiflore </t>
  </si>
  <si>
    <t xml:space="preserve">Compote Pomme Marron </t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</si>
  <si>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poulet</t>
    </r>
  </si>
  <si>
    <r>
      <t xml:space="preserve">Carottes au persil, Polenta et mixé de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</si>
  <si>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mixé de Poulet </t>
    </r>
  </si>
  <si>
    <r>
      <t xml:space="preserve">Epinards au curcuma, Pommes de terre à l'ail et mixé de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</si>
  <si>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Panais, Navets et Champignons),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Mixé de Bœuf </t>
    </r>
  </si>
  <si>
    <t xml:space="preserve">Petit suisse </t>
  </si>
  <si>
    <t>Mixé de Poisson du jour*</t>
  </si>
  <si>
    <t>Mixé de Bœuf</t>
  </si>
  <si>
    <t>Purée de Courge</t>
  </si>
  <si>
    <t>Purée de Carotte</t>
  </si>
  <si>
    <t>Purée de Betterave</t>
  </si>
  <si>
    <t>Purée d'Epinard</t>
  </si>
  <si>
    <t>Purée de blanc de poireaux</t>
  </si>
  <si>
    <t>Purée de Pomme de terre</t>
  </si>
  <si>
    <t>Purée de Patates Douces</t>
  </si>
  <si>
    <t xml:space="preserve">Purée de Pois cassés </t>
  </si>
  <si>
    <t xml:space="preserve">Purée de Pomme de terre </t>
  </si>
  <si>
    <t>Compote Pomme Poire</t>
  </si>
  <si>
    <t>GOÛTERS</t>
  </si>
  <si>
    <t xml:space="preserve">
Moyens &amp; Grands </t>
  </si>
  <si>
    <t>Tartines chataigne</t>
  </si>
  <si>
    <t>Galettes de riz</t>
  </si>
  <si>
    <t>Petit beurre</t>
  </si>
  <si>
    <t>Cracotte</t>
  </si>
  <si>
    <t>Tartines Quinoa et riz</t>
  </si>
  <si>
    <t xml:space="preserve">
Bébés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</si>
  <si>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</si>
  <si>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</si>
  <si>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</si>
  <si>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</si>
  <si>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</si>
  <si>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</si>
  <si>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</si>
  <si>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</si>
  <si>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</si>
  <si>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</si>
  <si>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</si>
  <si>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</si>
  <si>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</si>
  <si>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</si>
  <si>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</si>
  <si>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</si>
  <si>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</si>
  <si>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</si>
  <si>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</si>
  <si>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</si>
  <si>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</si>
  <si>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 xml:space="preserve">Compote Banane Pomme Citron </t>
  </si>
  <si>
    <t>Purée de Potimarron</t>
  </si>
  <si>
    <t>Du 06 au 10 Avril 2026</t>
  </si>
  <si>
    <t>FERIE</t>
  </si>
  <si>
    <r>
      <t xml:space="preserve">Taboulé </t>
    </r>
    <r>
      <rPr>
        <b/>
        <sz val="14"/>
        <color theme="5"/>
        <rFont val="Calibri"/>
        <family val="2"/>
        <scheme val="minor"/>
      </rPr>
      <t xml:space="preserve">(blé) </t>
    </r>
    <r>
      <rPr>
        <b/>
        <sz val="14"/>
        <color rgb="FF00B050"/>
        <rFont val="Calibri"/>
        <family val="2"/>
        <scheme val="minor"/>
      </rPr>
      <t xml:space="preserve">aux petits légumes de saison </t>
    </r>
  </si>
  <si>
    <t xml:space="preserve">Velouté de lentilles corail au jus de coco </t>
  </si>
  <si>
    <r>
      <t xml:space="preserve">Choux-fleurs au citron vert, Patates douces et </t>
    </r>
    <r>
      <rPr>
        <sz val="14"/>
        <color rgb="FF660033"/>
        <rFont val="Calibri"/>
        <family val="2"/>
      </rPr>
      <t>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</si>
  <si>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purée de Pois cassés </t>
    </r>
  </si>
  <si>
    <t xml:space="preserve">Carottes et navets , Riz pilaf aux légumes (carottes, oignons) et navarin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</si>
  <si>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sauté de Poulet </t>
    </r>
  </si>
  <si>
    <t>Coulommiers</t>
  </si>
  <si>
    <t>Compote Pomme Cranberry</t>
  </si>
  <si>
    <t>Compote Pomme Poire Menthe</t>
  </si>
  <si>
    <t>Compote Pomme Orange</t>
  </si>
  <si>
    <t>Compote Pomme Rooibos</t>
  </si>
  <si>
    <r>
      <t>Choux-fleurs au citron vert, Patates douces et</t>
    </r>
    <r>
      <rPr>
        <sz val="14"/>
        <color rgb="FF660033"/>
        <rFont val="Calibri"/>
        <family val="2"/>
      </rPr>
      <t xml:space="preserve"> 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</si>
  <si>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mixé de Poulet</t>
    </r>
  </si>
  <si>
    <t xml:space="preserve">Carottes et navets , Riz pilaf aux légumes (carottes, oignons) et mixé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</si>
  <si>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mixé de Poulet </t>
    </r>
  </si>
  <si>
    <r>
      <t>Mixé de Poisson du jour</t>
    </r>
    <r>
      <rPr>
        <b/>
        <sz val="14"/>
        <color rgb="FF660033"/>
        <rFont val="Calibri"/>
        <family val="2"/>
      </rPr>
      <t>*</t>
    </r>
  </si>
  <si>
    <t>Purée de Choux-fleurs</t>
  </si>
  <si>
    <t>Purée d'Epinards</t>
  </si>
  <si>
    <t>Purée de Patates douces</t>
  </si>
  <si>
    <t>Purée de Pommes de terre</t>
  </si>
  <si>
    <t>Purée de pois cassés</t>
  </si>
  <si>
    <t xml:space="preserve">Purée de Pommes de terre </t>
  </si>
  <si>
    <t>Fromage à tartiner aux herbes</t>
  </si>
  <si>
    <t>Petit suisse</t>
  </si>
  <si>
    <t>Beurre</t>
  </si>
  <si>
    <t>Tartines Multicéréales</t>
  </si>
  <si>
    <t xml:space="preserve">Galette de riz </t>
  </si>
  <si>
    <t>Biscottes à l'huile d'olive</t>
  </si>
  <si>
    <t>Galettes de pois chiche</t>
  </si>
  <si>
    <t>Du 13 au 17 Avril 2026</t>
  </si>
  <si>
    <t xml:space="preserve">Semain de la Planete Terre: L'Océan </t>
  </si>
  <si>
    <t>L'Océan</t>
  </si>
  <si>
    <t>Salade de Betteraves</t>
  </si>
  <si>
    <r>
      <t xml:space="preserve">Cake aux épinard, citron, ricotta </t>
    </r>
    <r>
      <rPr>
        <b/>
        <sz val="14"/>
        <color rgb="FFED7D31"/>
        <rFont val="Calibri"/>
        <family val="2"/>
        <scheme val="minor"/>
      </rPr>
      <t>( Lait, Blé, Œuf)</t>
    </r>
  </si>
  <si>
    <t xml:space="preserve">Soupe d'endives et pommes de terre </t>
  </si>
  <si>
    <r>
      <t xml:space="preserve">Poireaux et Wakamé, Patates douces et Marmite du Pêcheur* </t>
    </r>
    <r>
      <rPr>
        <sz val="14"/>
        <color rgb="FF660033"/>
        <rFont val="Calibri"/>
        <family val="2"/>
      </rPr>
      <t>(Poisson du jour*)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</si>
  <si>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pois chiches à la tomate</t>
    </r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</si>
  <si>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sauté de Bœuf</t>
    </r>
  </si>
  <si>
    <r>
      <t xml:space="preserve">Choux-fleurs à l'oseille, Riz au curcuma et </t>
    </r>
    <r>
      <rPr>
        <sz val="14"/>
        <color rgb="FF660033"/>
        <rFont val="Calibri"/>
        <family val="2"/>
      </rPr>
      <t>Poisson du jour*</t>
    </r>
  </si>
  <si>
    <t>Epinards au gingembre, nouilles de riz et poulet aux oignons</t>
  </si>
  <si>
    <t>Pointe de brie</t>
  </si>
  <si>
    <t xml:space="preserve">Petit suisse  </t>
  </si>
  <si>
    <t>Compote Pomme citron vert</t>
  </si>
  <si>
    <t>Compote Pomme Hibiscus</t>
  </si>
  <si>
    <t>Compote Pomme Kiwi</t>
  </si>
  <si>
    <t>Compote Pomme Banane Rooibos</t>
  </si>
  <si>
    <t xml:space="preserve">Compote Pomme Poire </t>
  </si>
  <si>
    <r>
      <t xml:space="preserve">Poireaux et Wakamé, Patates douces et Mixé de </t>
    </r>
    <r>
      <rPr>
        <sz val="14"/>
        <color rgb="FF660033"/>
        <rFont val="Calibri"/>
        <family val="2"/>
      </rPr>
      <t>Poisson du jour*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</si>
  <si>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mixé de Poulet</t>
    </r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</si>
  <si>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mixé de Bœuf</t>
    </r>
  </si>
  <si>
    <r>
      <t xml:space="preserve">Choux-fleurs à l'oseille, Riz au curcuma et mixé de </t>
    </r>
    <r>
      <rPr>
        <sz val="14"/>
        <color rgb="FF660033"/>
        <rFont val="Calibri"/>
        <family val="2"/>
      </rPr>
      <t>Poisson du jour*</t>
    </r>
  </si>
  <si>
    <t>Epinards au gingembre, Nouilles de riz aux oignons et mixé de Poulet</t>
  </si>
  <si>
    <t xml:space="preserve">Fromage blanc nature  </t>
  </si>
  <si>
    <t>Purée de Blancs de Poireaux</t>
  </si>
  <si>
    <t>Compote Pomme Citron</t>
  </si>
  <si>
    <t>Compote Pomme Banane</t>
  </si>
  <si>
    <t>Tablette chocolat</t>
  </si>
  <si>
    <t>Fromage frais aux herbes</t>
  </si>
  <si>
    <t>Biscottes</t>
  </si>
  <si>
    <t>Tartines Quinoa et Riz</t>
  </si>
  <si>
    <t>Du 20 au 24 Avril 2026</t>
  </si>
  <si>
    <t xml:space="preserve">Semain de la Planete Terre: Le Feu </t>
  </si>
  <si>
    <t>Le Feu</t>
  </si>
  <si>
    <t>Salade de carottes à l'orange</t>
  </si>
  <si>
    <r>
      <t xml:space="preserve">Cake aux olives </t>
    </r>
    <r>
      <rPr>
        <b/>
        <sz val="14"/>
        <color rgb="FFED7D31"/>
        <rFont val="Calibri"/>
        <family val="2"/>
        <scheme val="minor"/>
      </rPr>
      <t>( Lait, Blé, Œuf)</t>
    </r>
  </si>
  <si>
    <t>Velouté de Mamie (légumes variés)</t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</si>
  <si>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sauté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</si>
  <si>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</t>
    </r>
    <r>
      <rPr>
        <sz val="14"/>
        <color rgb="FF660033"/>
        <rFont val="Calibri"/>
        <family val="2"/>
      </rPr>
      <t>Poisson du jour*</t>
    </r>
  </si>
  <si>
    <t>Epinards  à la cardamome, Riz et Lentilles vertes aux petits oignons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</si>
  <si>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</t>
    </r>
    <r>
      <rPr>
        <sz val="14"/>
        <color rgb="FF660033"/>
        <rFont val="Calibri"/>
        <family val="2"/>
      </rPr>
      <t>Poisson du jour*</t>
    </r>
  </si>
  <si>
    <t>Camembert</t>
  </si>
  <si>
    <t>Compote Pomme Banane Cannelle</t>
  </si>
  <si>
    <t>Compote Pomme Lavande</t>
  </si>
  <si>
    <t>Compote Pomme Dattes séchée</t>
  </si>
  <si>
    <t xml:space="preserve">Compote Pomme Poire Cacao </t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</si>
  <si>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mixé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</si>
  <si>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mixé de </t>
    </r>
    <r>
      <rPr>
        <sz val="14"/>
        <color rgb="FF660033"/>
        <rFont val="Calibri"/>
        <family val="2"/>
      </rPr>
      <t>Poisson du jour*</t>
    </r>
  </si>
  <si>
    <t>Epinards à la cardamome, Riz aux petits oignons et mixé de Poulet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</si>
  <si>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mixé de </t>
    </r>
    <r>
      <rPr>
        <sz val="14"/>
        <color rgb="FF660033"/>
        <rFont val="Calibri"/>
        <family val="2"/>
      </rPr>
      <t>Poisson du jour*</t>
    </r>
  </si>
  <si>
    <t xml:space="preserve">Purée de choux blancs </t>
  </si>
  <si>
    <t>Purée d'épinards</t>
  </si>
  <si>
    <t>Purée de Carottes</t>
  </si>
  <si>
    <t>Purée de Betteraves</t>
  </si>
  <si>
    <t>Du 27 Avril au 01 Mai 2026</t>
  </si>
  <si>
    <t>Semain de la Planete Terre: L'Air</t>
  </si>
  <si>
    <r>
      <t xml:space="preserve">Salade de Blé 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pesto </t>
    </r>
    <r>
      <rPr>
        <b/>
        <sz val="14"/>
        <color rgb="FFED7D31"/>
        <rFont val="Calibri"/>
        <family val="2"/>
        <scheme val="minor"/>
      </rPr>
      <t>(lait)</t>
    </r>
  </si>
  <si>
    <t>Velouté d'Artichauts et Petits pois</t>
  </si>
  <si>
    <r>
      <t xml:space="preserve">Betteraves à l'estragon et riz à la citronnelle et </t>
    </r>
    <r>
      <rPr>
        <sz val="14"/>
        <color rgb="FF660033"/>
        <rFont val="Calibri"/>
        <family val="2"/>
        <scheme val="minor"/>
      </rPr>
      <t>Poisson du jour*</t>
    </r>
  </si>
  <si>
    <r>
      <t xml:space="preserve">Poireaux à la mozzarella*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pâtes*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au pesto et </t>
    </r>
    <r>
      <rPr>
        <sz val="14"/>
        <color rgb="FF660033"/>
        <rFont val="Calibri"/>
        <family val="2"/>
        <scheme val="minor"/>
      </rPr>
      <t>Poisson du jour*</t>
    </r>
  </si>
  <si>
    <t>Coq au vin revisité (carottes, champignons, pommes de terre, poulet)</t>
  </si>
  <si>
    <t>Délice crémeux</t>
  </si>
  <si>
    <t>Compote Pomme Poire 4 épices</t>
  </si>
  <si>
    <t>Compote Pomme Datte Orange</t>
  </si>
  <si>
    <t>Compte Pomme aux fruits secs (raisins, abricots etc.)</t>
  </si>
  <si>
    <t>Compote Pomme Rhubarbe</t>
  </si>
  <si>
    <t>Purée de Blanc de Poireaux</t>
  </si>
  <si>
    <t>Purée de pomme de terre</t>
  </si>
  <si>
    <t xml:space="preserve">Compote de Pommes </t>
  </si>
  <si>
    <t>Galette de riz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</si>
  <si>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</si>
  <si>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</si>
  <si>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</si>
  <si>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</si>
  <si>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</si>
  <si>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</si>
  <si>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</si>
  <si>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</si>
  <si>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</si>
  <si>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</si>
  <si>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</si>
  <si>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</si>
  <si>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</si>
  <si>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</si>
  <si>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</si>
  <si>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</si>
  <si>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Carottes braisées, Pommes de terre à l'ail  et Poulet façon Barbecue</t>
  </si>
  <si>
    <t>Purée de Blancs de poireaux</t>
  </si>
  <si>
    <t>Epinards au paprika, Patates douces aux herbes (persil, ciboulette, aneth) et Haricots Blancs</t>
  </si>
  <si>
    <t>Epinards au paprika, Patates douces aux herbes (persil, ciboulette, aneth) et mixé de Poulet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</si>
</sst>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3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4"/>
      <color rgb="FFFF6699"/>
      <name val="Calibri"/>
      <family val="2"/>
      <scheme val="minor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  <font>
      <sz val="14"/>
      <color rgb="FF00000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28"/>
      <color rgb="FF00B050"/>
      <name val="Calibri"/>
      <family val="2"/>
    </font>
    <font>
      <b/>
      <sz val="28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/>
      <top/>
      <bottom style="medium">
        <color rgb="FFFF669A"/>
      </bottom>
      <diagonal/>
    </border>
    <border>
      <left/>
      <right/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68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3" xfId="0" applyFont="1" applyBorder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0" fillId="0" borderId="9" xfId="0" applyFont="1" applyBorder="1" applyAlignment="1">
      <alignment horizontal="center" vertical="center" wrapText="1" readingOrder="1"/>
    </xf>
    <xf numFmtId="0" fontId="44" fillId="0" borderId="0" xfId="0" applyFont="1"/>
    <xf numFmtId="0" fontId="40" fillId="0" borderId="4" xfId="0" applyFont="1" applyBorder="1" applyAlignment="1">
      <alignment horizontal="center" vertical="center" wrapText="1" readingOrder="1"/>
    </xf>
    <xf numFmtId="0" fontId="42" fillId="0" borderId="10" xfId="0" applyFont="1" applyBorder="1" applyAlignment="1">
      <alignment horizontal="center" vertical="center" wrapText="1" readingOrder="1"/>
    </xf>
    <xf numFmtId="0" fontId="40" fillId="0" borderId="7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 readingOrder="1"/>
    </xf>
    <xf numFmtId="0" fontId="46" fillId="2" borderId="41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0" fillId="4" borderId="10" xfId="0" applyFont="1" applyFill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1" fillId="0" borderId="8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41" fillId="0" borderId="0" xfId="0" applyFont="1" applyAlignment="1">
      <alignment horizontal="center" vertical="center" wrapText="1" readingOrder="1"/>
    </xf>
    <xf numFmtId="0" fontId="45" fillId="0" borderId="0" xfId="0" applyFont="1" applyAlignment="1">
      <alignment horizontal="center" vertical="center"/>
    </xf>
    <xf numFmtId="0" fontId="40" fillId="0" borderId="2" xfId="0" applyFont="1" applyBorder="1" applyAlignment="1">
      <alignment horizontal="center" vertical="center" wrapText="1" readingOrder="1"/>
    </xf>
    <xf numFmtId="0" fontId="41" fillId="0" borderId="3" xfId="0" applyFont="1" applyBorder="1" applyAlignment="1">
      <alignment horizontal="center" vertical="center" wrapText="1" readingOrder="1"/>
    </xf>
    <xf numFmtId="0" fontId="40" fillId="0" borderId="5" xfId="0" applyFont="1" applyBorder="1" applyAlignment="1">
      <alignment horizontal="center" vertical="center" wrapText="1" readingOrder="1"/>
    </xf>
    <xf numFmtId="0" fontId="41" fillId="5" borderId="7" xfId="0" applyFont="1" applyFill="1" applyBorder="1" applyAlignment="1">
      <alignment horizontal="center" vertical="center" wrapText="1" readingOrder="1"/>
    </xf>
    <xf numFmtId="0" fontId="41" fillId="0" borderId="9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2" fillId="0" borderId="3" xfId="0" applyFont="1" applyBorder="1" applyAlignment="1">
      <alignment horizontal="center" vertical="center" wrapText="1" readingOrder="1"/>
    </xf>
    <xf numFmtId="0" fontId="42" fillId="0" borderId="2" xfId="0" applyFont="1" applyBorder="1" applyAlignment="1">
      <alignment horizontal="center" vertical="center" wrapText="1" readingOrder="1"/>
    </xf>
    <xf numFmtId="0" fontId="57" fillId="0" borderId="6" xfId="0" applyFont="1" applyBorder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42" fillId="0" borderId="4" xfId="0" applyFont="1" applyBorder="1" applyAlignment="1">
      <alignment horizontal="center" vertical="center" wrapText="1" readingOrder="1"/>
    </xf>
    <xf numFmtId="0" fontId="55" fillId="0" borderId="0" xfId="0" applyFont="1"/>
    <xf numFmtId="0" fontId="58" fillId="0" borderId="0" xfId="0" applyFont="1"/>
    <xf numFmtId="0" fontId="55" fillId="0" borderId="11" xfId="0" applyFont="1" applyBorder="1" applyAlignment="1">
      <alignment horizontal="center" vertical="center" wrapText="1" readingOrder="1"/>
    </xf>
    <xf numFmtId="0" fontId="55" fillId="0" borderId="0" xfId="0" applyFont="1" applyAlignment="1">
      <alignment horizontal="center" vertical="center" wrapText="1" readingOrder="1"/>
    </xf>
    <xf numFmtId="0" fontId="55" fillId="0" borderId="6" xfId="0" applyFont="1" applyBorder="1" applyAlignment="1">
      <alignment horizontal="center" vertical="center" wrapText="1" readingOrder="1"/>
    </xf>
    <xf numFmtId="0" fontId="55" fillId="0" borderId="12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55" fillId="0" borderId="42" xfId="0" applyFont="1" applyBorder="1" applyAlignment="1">
      <alignment horizontal="center" vertical="center" wrapText="1" readingOrder="1"/>
    </xf>
    <xf numFmtId="0" fontId="57" fillId="0" borderId="42" xfId="0" applyFont="1" applyBorder="1" applyAlignment="1">
      <alignment horizontal="center" vertical="center" wrapText="1" readingOrder="1"/>
    </xf>
    <xf numFmtId="0" fontId="57" fillId="0" borderId="43" xfId="0" applyFont="1" applyBorder="1" applyAlignment="1">
      <alignment horizontal="center" vertical="center" wrapText="1" readingOrder="1"/>
    </xf>
    <xf numFmtId="0" fontId="55" fillId="0" borderId="44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 readingOrder="1"/>
    </xf>
    <xf numFmtId="0" fontId="41" fillId="0" borderId="44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 readingOrder="1"/>
    </xf>
    <xf numFmtId="0" fontId="40" fillId="4" borderId="4" xfId="0" applyFont="1" applyFill="1" applyBorder="1" applyAlignment="1">
      <alignment horizontal="center" vertical="center" wrapText="1" readingOrder="1"/>
    </xf>
    <xf numFmtId="0" fontId="55" fillId="0" borderId="5" xfId="0" applyFont="1" applyBorder="1" applyAlignment="1">
      <alignment horizontal="center" vertical="center" wrapText="1" readingOrder="1"/>
    </xf>
    <xf numFmtId="0" fontId="57" fillId="0" borderId="12" xfId="0" applyFont="1" applyBorder="1" applyAlignment="1">
      <alignment horizontal="center" vertical="center" wrapText="1" readingOrder="1"/>
    </xf>
    <xf numFmtId="0" fontId="57" fillId="0" borderId="44" xfId="0" applyFont="1" applyBorder="1" applyAlignment="1">
      <alignment horizontal="center" vertical="center" wrapText="1" readingOrder="1"/>
    </xf>
    <xf numFmtId="0" fontId="40" fillId="0" borderId="44" xfId="0" applyFont="1" applyBorder="1" applyAlignment="1">
      <alignment horizontal="center" vertical="center" wrapText="1" readingOrder="1"/>
    </xf>
    <xf numFmtId="0" fontId="57" fillId="0" borderId="5" xfId="0" applyFont="1" applyBorder="1" applyAlignment="1">
      <alignment horizontal="center" vertical="center" wrapText="1" readingOrder="1"/>
    </xf>
    <xf numFmtId="0" fontId="41" fillId="0" borderId="5" xfId="0" applyFont="1" applyBorder="1" applyAlignment="1">
      <alignment horizontal="center" vertical="center" wrapText="1" readingOrder="1"/>
    </xf>
    <xf numFmtId="0" fontId="41" fillId="0" borderId="7" xfId="0" applyFont="1" applyBorder="1" applyAlignment="1">
      <alignment horizontal="center" vertical="center" wrapText="1" readingOrder="1"/>
    </xf>
    <xf numFmtId="0" fontId="40" fillId="0" borderId="45" xfId="0" applyFont="1" applyBorder="1" applyAlignment="1">
      <alignment horizontal="center" vertical="center" wrapText="1" readingOrder="1"/>
    </xf>
    <xf numFmtId="0" fontId="55" fillId="0" borderId="46" xfId="0" applyFont="1" applyBorder="1" applyAlignment="1">
      <alignment horizontal="center" vertical="center" wrapText="1" readingOrder="1"/>
    </xf>
    <xf numFmtId="0" fontId="55" fillId="0" borderId="47" xfId="0" applyFont="1" applyBorder="1" applyAlignment="1">
      <alignment horizontal="center" vertical="center" wrapText="1" readingOrder="1"/>
    </xf>
    <xf numFmtId="0" fontId="55" fillId="0" borderId="48" xfId="0" applyFont="1" applyBorder="1" applyAlignment="1">
      <alignment horizontal="center" vertical="center" wrapText="1" readingOrder="1"/>
    </xf>
    <xf numFmtId="0" fontId="55" fillId="0" borderId="49" xfId="0" applyFont="1" applyBorder="1" applyAlignment="1">
      <alignment horizontal="center" vertical="center" wrapText="1" readingOrder="1"/>
    </xf>
    <xf numFmtId="0" fontId="59" fillId="0" borderId="10" xfId="0" applyFont="1" applyBorder="1" applyAlignment="1">
      <alignment horizontal="center" vertical="center"/>
    </xf>
    <xf numFmtId="0" fontId="40" fillId="4" borderId="11" xfId="0" applyFont="1" applyFill="1" applyBorder="1" applyAlignment="1">
      <alignment horizontal="center" vertical="center" wrapText="1" readingOrder="1"/>
    </xf>
    <xf numFmtId="0" fontId="55" fillId="0" borderId="3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 readingOrder="1"/>
    </xf>
    <xf numFmtId="0" fontId="41" fillId="4" borderId="11" xfId="0" applyFont="1" applyFill="1" applyBorder="1" applyAlignment="1">
      <alignment horizontal="center" vertical="center" wrapText="1" readingOrder="1"/>
    </xf>
    <xf numFmtId="0" fontId="41" fillId="4" borderId="10" xfId="0" applyFont="1" applyFill="1" applyBorder="1" applyAlignment="1">
      <alignment horizontal="center" vertical="center" wrapText="1" readingOrder="1"/>
    </xf>
    <xf numFmtId="0" fontId="40" fillId="4" borderId="12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52" fillId="0" borderId="8" xfId="0" applyFont="1" applyBorder="1" applyAlignment="1">
      <alignment horizontal="center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61" fillId="0" borderId="10" xfId="0" applyFont="1" applyBorder="1" applyAlignment="1">
      <alignment horizontal="center" vertical="center" wrapText="1" readingOrder="1"/>
    </xf>
    <xf numFmtId="0" fontId="61" fillId="0" borderId="11" xfId="0" applyFont="1" applyBorder="1" applyAlignment="1">
      <alignment horizontal="center" vertical="center" wrapText="1" readingOrder="1"/>
    </xf>
    <xf numFmtId="0" fontId="61" fillId="0" borderId="12" xfId="0" applyFont="1" applyBorder="1" applyAlignment="1">
      <alignment horizontal="center" vertical="center" wrapText="1" readingOrder="1"/>
    </xf>
    <xf numFmtId="0" fontId="61" fillId="0" borderId="10" xfId="0" applyFont="1" applyBorder="1" applyAlignment="1">
      <alignment horizontal="center" vertical="center" wrapText="1"/>
    </xf>
    <xf numFmtId="0" fontId="61" fillId="0" borderId="11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 vertical="center" wrapText="1"/>
    </xf>
    <xf numFmtId="0" fontId="62" fillId="0" borderId="10" xfId="0" applyFont="1" applyBorder="1" applyAlignment="1">
      <alignment horizontal="center" vertical="center" wrapText="1" readingOrder="1"/>
    </xf>
    <xf numFmtId="0" fontId="62" fillId="0" borderId="11" xfId="0" applyFont="1" applyBorder="1" applyAlignment="1">
      <alignment horizontal="center" vertical="center" wrapText="1" readingOrder="1"/>
    </xf>
    <xf numFmtId="0" fontId="62" fillId="0" borderId="12" xfId="0" applyFont="1" applyBorder="1" applyAlignment="1">
      <alignment horizontal="center" vertical="center" wrapText="1" readingOrder="1"/>
    </xf>
    <xf numFmtId="0" fontId="62" fillId="0" borderId="10" xfId="0" applyFont="1" applyBorder="1" applyAlignment="1">
      <alignment horizontal="center" vertical="center" wrapText="1"/>
    </xf>
    <xf numFmtId="0" fontId="62" fillId="0" borderId="11" xfId="0" applyFont="1" applyBorder="1" applyAlignment="1">
      <alignment horizontal="center" vertical="center" wrapText="1"/>
    </xf>
    <xf numFmtId="0" fontId="62" fillId="0" borderId="12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40" fillId="6" borderId="11" xfId="0" applyFont="1" applyFill="1" applyBorder="1" applyAlignment="1">
      <alignment horizontal="center" vertical="center" wrapText="1" readingOrder="1"/>
    </xf>
    <xf numFmtId="0" fontId="40" fillId="6" borderId="10" xfId="0" applyFont="1" applyFill="1" applyBorder="1" applyAlignment="1">
      <alignment horizontal="center" vertical="center" wrapText="1" readingOrder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660033"/>
      <color rgb="FFFF6699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4.sv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37.sv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8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9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11" Type="http://schemas.openxmlformats.org/officeDocument/2006/relationships/image" Target="../media/image23.png"/><Relationship Id="rId5" Type="http://schemas.openxmlformats.org/officeDocument/2006/relationships/image" Target="../media/image27.pn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9CA558A-89AE-40DE-B4C4-F30D2B32962E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112512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970644</xdr:colOff>
      <xdr:row>21</xdr:row>
      <xdr:rowOff>218342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970644" y="113181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367144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67144" y="122772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27</xdr:row>
      <xdr:rowOff>108454</xdr:rowOff>
    </xdr:from>
    <xdr:to>
      <xdr:col>4</xdr:col>
      <xdr:colOff>299677</xdr:colOff>
      <xdr:row>27</xdr:row>
      <xdr:rowOff>225246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15A954D0-793D-44A7-B587-C397D8033E6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1206" y="8195179"/>
          <a:ext cx="7479846" cy="11679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26</xdr:row>
      <xdr:rowOff>6320</xdr:rowOff>
    </xdr:from>
    <xdr:to>
      <xdr:col>6</xdr:col>
      <xdr:colOff>513520</xdr:colOff>
      <xdr:row>26</xdr:row>
      <xdr:rowOff>221723</xdr:rowOff>
    </xdr:to>
    <xdr:sp macro="" textlink="">
      <xdr:nvSpPr>
        <xdr:cNvPr id="31" name="ZoneTexte 3">
          <a:extLst>
            <a:ext uri="{FF2B5EF4-FFF2-40B4-BE49-F238E27FC236}">
              <a16:creationId xmlns:a16="http://schemas.microsoft.com/office/drawing/2014/main" id="{11708A12-CA49-485D-8562-806838219FFD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0" y="7845395"/>
          <a:ext cx="11800645" cy="21540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64995</xdr:colOff>
      <xdr:row>27</xdr:row>
      <xdr:rowOff>233960</xdr:rowOff>
    </xdr:from>
    <xdr:to>
      <xdr:col>4</xdr:col>
      <xdr:colOff>353466</xdr:colOff>
      <xdr:row>28</xdr:row>
      <xdr:rowOff>99740</xdr:rowOff>
    </xdr:to>
    <xdr:sp macro="" textlink="">
      <xdr:nvSpPr>
        <xdr:cNvPr id="32" name="ZoneTexte 3">
          <a:extLst>
            <a:ext uri="{FF2B5EF4-FFF2-40B4-BE49-F238E27FC236}">
              <a16:creationId xmlns:a16="http://schemas.microsoft.com/office/drawing/2014/main" id="{32C2E589-489F-49E0-8EA7-AA1CC34CA4C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64995" y="8320685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2241</xdr:colOff>
      <xdr:row>25</xdr:row>
      <xdr:rowOff>122861</xdr:rowOff>
    </xdr:from>
    <xdr:to>
      <xdr:col>6</xdr:col>
      <xdr:colOff>515761</xdr:colOff>
      <xdr:row>26</xdr:row>
      <xdr:rowOff>141041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EC91DEFE-2E80-4F19-8064-8B31BC8E5BF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241" y="7761911"/>
          <a:ext cx="11800645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3</xdr:col>
      <xdr:colOff>2245784</xdr:colOff>
      <xdr:row>9</xdr:row>
      <xdr:rowOff>1049866</xdr:rowOff>
    </xdr:from>
    <xdr:to>
      <xdr:col>3</xdr:col>
      <xdr:colOff>2613570</xdr:colOff>
      <xdr:row>9</xdr:row>
      <xdr:rowOff>1441450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BBD6F9E3-0BFC-4E27-B7A6-701C223D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759" y="54408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9</xdr:row>
      <xdr:rowOff>1049866</xdr:rowOff>
    </xdr:from>
    <xdr:to>
      <xdr:col>3</xdr:col>
      <xdr:colOff>2613570</xdr:colOff>
      <xdr:row>9</xdr:row>
      <xdr:rowOff>1441450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52BC8001-87F0-446C-9AB9-A895F6F5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759" y="54408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5085AEE1-31E7-4BD1-BC5B-1C96163A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97972</xdr:colOff>
      <xdr:row>21</xdr:row>
      <xdr:rowOff>234928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97972" y="113347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615044</xdr:colOff>
      <xdr:row>21</xdr:row>
      <xdr:rowOff>180242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615044" y="112800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341744</xdr:colOff>
      <xdr:row>25</xdr:row>
      <xdr:rowOff>199570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41744" y="123026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204264</xdr:rowOff>
    </xdr:from>
    <xdr:to>
      <xdr:col>4</xdr:col>
      <xdr:colOff>288471</xdr:colOff>
      <xdr:row>28</xdr:row>
      <xdr:rowOff>70044</xdr:rowOff>
    </xdr:to>
    <xdr:sp macro="" textlink="">
      <xdr:nvSpPr>
        <xdr:cNvPr id="29" name="ZoneTexte 3">
          <a:extLst>
            <a:ext uri="{FF2B5EF4-FFF2-40B4-BE49-F238E27FC236}">
              <a16:creationId xmlns:a16="http://schemas.microsoft.com/office/drawing/2014/main" id="{5A6FFA3E-A5C2-41C4-958C-61351C20B941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94816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166164</xdr:rowOff>
    </xdr:from>
    <xdr:to>
      <xdr:col>4</xdr:col>
      <xdr:colOff>326571</xdr:colOff>
      <xdr:row>28</xdr:row>
      <xdr:rowOff>31944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AE137CC4-A39D-43B5-8C83-D67287146A3A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4435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2287059</xdr:colOff>
      <xdr:row>9</xdr:row>
      <xdr:rowOff>1100666</xdr:rowOff>
    </xdr:from>
    <xdr:to>
      <xdr:col>2</xdr:col>
      <xdr:colOff>2654845</xdr:colOff>
      <xdr:row>9</xdr:row>
      <xdr:rowOff>1492250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C9F3BAD5-4A9A-48BB-BD84-BF851EDF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409" y="54916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33117407-0E97-42BB-8C40-778AB5016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515936</xdr:colOff>
      <xdr:row>3</xdr:row>
      <xdr:rowOff>218282</xdr:rowOff>
    </xdr:from>
    <xdr:to>
      <xdr:col>4</xdr:col>
      <xdr:colOff>1230312</xdr:colOff>
      <xdr:row>5</xdr:row>
      <xdr:rowOff>59533</xdr:rowOff>
    </xdr:to>
    <xdr:pic>
      <xdr:nvPicPr>
        <xdr:cNvPr id="69" name="Graphique 68" descr="Crabe">
          <a:extLst>
            <a:ext uri="{FF2B5EF4-FFF2-40B4-BE49-F238E27FC236}">
              <a16:creationId xmlns:a16="http://schemas.microsoft.com/office/drawing/2014/main" id="{2A29E36E-E098-467B-A673-D234AA5C7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507536" y="1532732"/>
          <a:ext cx="714376" cy="717551"/>
        </a:xfrm>
        <a:prstGeom prst="rect">
          <a:avLst/>
        </a:prstGeom>
      </xdr:spPr>
    </xdr:pic>
    <xdr:clientData/>
  </xdr:twoCellAnchor>
  <xdr:twoCellAnchor editAs="oneCell">
    <xdr:from>
      <xdr:col>1</xdr:col>
      <xdr:colOff>1966914</xdr:colOff>
      <xdr:row>6</xdr:row>
      <xdr:rowOff>749301</xdr:rowOff>
    </xdr:from>
    <xdr:to>
      <xdr:col>1</xdr:col>
      <xdr:colOff>2383631</xdr:colOff>
      <xdr:row>8</xdr:row>
      <xdr:rowOff>26987</xdr:rowOff>
    </xdr:to>
    <xdr:pic>
      <xdr:nvPicPr>
        <xdr:cNvPr id="70" name="Graphique 69" descr="Crabe">
          <a:extLst>
            <a:ext uri="{FF2B5EF4-FFF2-40B4-BE49-F238E27FC236}">
              <a16:creationId xmlns:a16="http://schemas.microsoft.com/office/drawing/2014/main" id="{8C19AE7D-C833-40BA-ADB0-DF1EBB236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059114" y="3340101"/>
          <a:ext cx="416717" cy="420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856344</xdr:colOff>
      <xdr:row>21</xdr:row>
      <xdr:rowOff>231042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856344" y="113308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3</xdr:col>
      <xdr:colOff>2198159</xdr:colOff>
      <xdr:row>9</xdr:row>
      <xdr:rowOff>1049866</xdr:rowOff>
    </xdr:from>
    <xdr:to>
      <xdr:col>3</xdr:col>
      <xdr:colOff>2565945</xdr:colOff>
      <xdr:row>9</xdr:row>
      <xdr:rowOff>1441450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AA8DF76-A11A-4577-A6DC-5007CE286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034" y="54789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9D8ADC4-A2B5-4592-8D94-B59870741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E09AE0D-E443-40CE-B378-37C7828BA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AEAC517-F3A7-4170-8419-4D3F8EA8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535783</xdr:colOff>
      <xdr:row>3</xdr:row>
      <xdr:rowOff>277814</xdr:rowOff>
    </xdr:from>
    <xdr:to>
      <xdr:col>4</xdr:col>
      <xdr:colOff>1150938</xdr:colOff>
      <xdr:row>5</xdr:row>
      <xdr:rowOff>19844</xdr:rowOff>
    </xdr:to>
    <xdr:pic>
      <xdr:nvPicPr>
        <xdr:cNvPr id="30" name="Graphique 29" descr="Feu">
          <a:extLst>
            <a:ext uri="{FF2B5EF4-FFF2-40B4-BE49-F238E27FC236}">
              <a16:creationId xmlns:a16="http://schemas.microsoft.com/office/drawing/2014/main" id="{523882CA-CD60-442B-85EB-8F578486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527383" y="1592264"/>
          <a:ext cx="615155" cy="618330"/>
        </a:xfrm>
        <a:prstGeom prst="rect">
          <a:avLst/>
        </a:prstGeom>
      </xdr:spPr>
    </xdr:pic>
    <xdr:clientData/>
  </xdr:twoCellAnchor>
  <xdr:twoCellAnchor editAs="oneCell">
    <xdr:from>
      <xdr:col>4</xdr:col>
      <xdr:colOff>1726405</xdr:colOff>
      <xdr:row>6</xdr:row>
      <xdr:rowOff>694533</xdr:rowOff>
    </xdr:from>
    <xdr:to>
      <xdr:col>4</xdr:col>
      <xdr:colOff>2182810</xdr:colOff>
      <xdr:row>8</xdr:row>
      <xdr:rowOff>19844</xdr:rowOff>
    </xdr:to>
    <xdr:pic>
      <xdr:nvPicPr>
        <xdr:cNvPr id="31" name="Graphique 30" descr="Feu">
          <a:extLst>
            <a:ext uri="{FF2B5EF4-FFF2-40B4-BE49-F238E27FC236}">
              <a16:creationId xmlns:a16="http://schemas.microsoft.com/office/drawing/2014/main" id="{E5FB774F-19FC-4DC5-82BF-01B981D92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718005" y="3313908"/>
          <a:ext cx="456405" cy="4683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B023A77-1E4B-4AD2-8EF4-3721C4108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9042C2-6116-453A-83E3-1FB3D4894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BCA7C62-3764-4122-A11C-A31BBCF77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45FFAD4-BF57-43D8-8622-D93324BD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A418A68-81E4-4D98-A7A6-1CEDBDC0E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500100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" name="Image 6">
          <a:extLst>
            <a:ext uri="{FF2B5EF4-FFF2-40B4-BE49-F238E27FC236}">
              <a16:creationId xmlns:a16="http://schemas.microsoft.com/office/drawing/2014/main" id="{9AE1D8C8-08E8-40F0-AD74-2D704922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44083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8" name="Image 7">
          <a:extLst>
            <a:ext uri="{FF2B5EF4-FFF2-40B4-BE49-F238E27FC236}">
              <a16:creationId xmlns:a16="http://schemas.microsoft.com/office/drawing/2014/main" id="{0F214794-FC8E-4ED0-850B-064CBC7F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48917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9" name="Image 8">
          <a:extLst>
            <a:ext uri="{FF2B5EF4-FFF2-40B4-BE49-F238E27FC236}">
              <a16:creationId xmlns:a16="http://schemas.microsoft.com/office/drawing/2014/main" id="{54AC0F99-A4FD-4C20-8620-A91CD1C7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51194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3A4B5E6-00B6-49D9-AB4D-127A564CC19D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1" name="ZoneTexte 3">
          <a:extLst>
            <a:ext uri="{FF2B5EF4-FFF2-40B4-BE49-F238E27FC236}">
              <a16:creationId xmlns:a16="http://schemas.microsoft.com/office/drawing/2014/main" id="{F51FB5EC-90B5-4461-9C75-B2327EAD79FD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C6B66747-4A88-4DD8-BBB4-CD72DADC9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15549CD6-1C35-411D-BB3F-0D6965BF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432845"/>
          <a:ext cx="367014" cy="195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5" name="Picture 2">
          <a:extLst>
            <a:ext uri="{FF2B5EF4-FFF2-40B4-BE49-F238E27FC236}">
              <a16:creationId xmlns:a16="http://schemas.microsoft.com/office/drawing/2014/main" id="{44A1AF39-1388-48B8-82CE-B34706032C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907144</xdr:colOff>
      <xdr:row>21</xdr:row>
      <xdr:rowOff>167542</xdr:rowOff>
    </xdr:from>
    <xdr:ext cx="370114" cy="367505"/>
    <xdr:pic>
      <xdr:nvPicPr>
        <xdr:cNvPr id="16" name="Picture 2">
          <a:extLst>
            <a:ext uri="{FF2B5EF4-FFF2-40B4-BE49-F238E27FC236}">
              <a16:creationId xmlns:a16="http://schemas.microsoft.com/office/drawing/2014/main" id="{C2AAE193-1BD8-4905-882C-686DD29779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907144" y="112673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17" name="Picture 2">
          <a:extLst>
            <a:ext uri="{FF2B5EF4-FFF2-40B4-BE49-F238E27FC236}">
              <a16:creationId xmlns:a16="http://schemas.microsoft.com/office/drawing/2014/main" id="{F13B1D96-646F-4ECF-BA6D-1E42E416A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432845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18" name="ZoneTexte 3">
          <a:extLst>
            <a:ext uri="{FF2B5EF4-FFF2-40B4-BE49-F238E27FC236}">
              <a16:creationId xmlns:a16="http://schemas.microsoft.com/office/drawing/2014/main" id="{9D603454-C93E-449B-A302-F04C9092CE71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32FE84D-8157-45F7-95EE-26151A76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050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8A7E687C-50C2-439C-B7AD-1F240A5F7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456406</xdr:colOff>
      <xdr:row>3</xdr:row>
      <xdr:rowOff>317498</xdr:rowOff>
    </xdr:from>
    <xdr:to>
      <xdr:col>4</xdr:col>
      <xdr:colOff>1132681</xdr:colOff>
      <xdr:row>5</xdr:row>
      <xdr:rowOff>120648</xdr:rowOff>
    </xdr:to>
    <xdr:pic>
      <xdr:nvPicPr>
        <xdr:cNvPr id="26" name="Graphique 25" descr="Feuille">
          <a:extLst>
            <a:ext uri="{FF2B5EF4-FFF2-40B4-BE49-F238E27FC236}">
              <a16:creationId xmlns:a16="http://schemas.microsoft.com/office/drawing/2014/main" id="{2EDFE630-D049-4335-82BA-95C1C5576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448006" y="1631948"/>
          <a:ext cx="676275" cy="679450"/>
        </a:xfrm>
        <a:prstGeom prst="rect">
          <a:avLst/>
        </a:prstGeom>
      </xdr:spPr>
    </xdr:pic>
    <xdr:clientData/>
  </xdr:twoCellAnchor>
  <xdr:twoCellAnchor editAs="oneCell">
    <xdr:from>
      <xdr:col>2</xdr:col>
      <xdr:colOff>1896534</xdr:colOff>
      <xdr:row>9</xdr:row>
      <xdr:rowOff>1049866</xdr:rowOff>
    </xdr:from>
    <xdr:to>
      <xdr:col>2</xdr:col>
      <xdr:colOff>2264320</xdr:colOff>
      <xdr:row>9</xdr:row>
      <xdr:rowOff>1441450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6B0A728-FEE0-4FEE-B379-C8AB5417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4784" y="5478991"/>
          <a:ext cx="367786" cy="391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2333625</xdr:colOff>
      <xdr:row>9</xdr:row>
      <xdr:rowOff>1022350</xdr:rowOff>
    </xdr:from>
    <xdr:to>
      <xdr:col>1</xdr:col>
      <xdr:colOff>2701411</xdr:colOff>
      <xdr:row>9</xdr:row>
      <xdr:rowOff>1413934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825" y="5505450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EA5F06C7-0BDB-4031-AD19-E0D3F2F7E78C}"/>
            </a:ext>
          </a:extLst>
        </xdr:cNvPr>
        <xdr:cNvSpPr txBox="1"/>
      </xdr:nvSpPr>
      <xdr:spPr>
        <a:xfrm>
          <a:off x="19372943" y="79270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112512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932544</xdr:colOff>
      <xdr:row>22</xdr:row>
      <xdr:rowOff>15142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932544" y="114705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316344</xdr:colOff>
      <xdr:row>25</xdr:row>
      <xdr:rowOff>186870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16344" y="124042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522878</xdr:colOff>
      <xdr:row>5</xdr:row>
      <xdr:rowOff>222250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496933F7-DEE1-43AD-A7EC-C2FE09CDB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3345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471F3BFE-D424-4253-A6D3-8FA28BFB8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3</xdr:row>
      <xdr:rowOff>247650</xdr:rowOff>
    </xdr:from>
    <xdr:to>
      <xdr:col>4</xdr:col>
      <xdr:colOff>1257300</xdr:colOff>
      <xdr:row>5</xdr:row>
      <xdr:rowOff>38100</xdr:rowOff>
    </xdr:to>
    <xdr:pic>
      <xdr:nvPicPr>
        <xdr:cNvPr id="93" name="Graphique 92" descr="Scène de forêt">
          <a:extLst>
            <a:ext uri="{FF2B5EF4-FFF2-40B4-BE49-F238E27FC236}">
              <a16:creationId xmlns:a16="http://schemas.microsoft.com/office/drawing/2014/main" id="{E7FF37B4-34D7-425F-BB22-50132899D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582150" y="1562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2032000</xdr:colOff>
      <xdr:row>6</xdr:row>
      <xdr:rowOff>736600</xdr:rowOff>
    </xdr:from>
    <xdr:to>
      <xdr:col>5</xdr:col>
      <xdr:colOff>2527300</xdr:colOff>
      <xdr:row>7</xdr:row>
      <xdr:rowOff>469900</xdr:rowOff>
    </xdr:to>
    <xdr:pic>
      <xdr:nvPicPr>
        <xdr:cNvPr id="94" name="Graphique 93" descr="Scène de forêt">
          <a:extLst>
            <a:ext uri="{FF2B5EF4-FFF2-40B4-BE49-F238E27FC236}">
              <a16:creationId xmlns:a16="http://schemas.microsoft.com/office/drawing/2014/main" id="{778358F2-50A4-4154-8889-830A676C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300200" y="3327400"/>
          <a:ext cx="495300" cy="49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1</v>
      </c>
      <c r="B2" s="229"/>
      <c r="C2" s="229"/>
      <c r="D2" s="229"/>
      <c r="E2" s="229"/>
      <c r="F2" s="229"/>
    </row>
    <row r="3" spans="1:6" ht="17.399999999999999" x14ac:dyDescent="0.3">
      <c r="A3" s="230" t="s">
        <v>2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2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42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42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42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42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42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37" t="s">
        <v>27</v>
      </c>
      <c r="E19" s="239" t="s">
        <v>28</v>
      </c>
      <c r="F19" s="240" t="s">
        <v>29</v>
      </c>
    </row>
    <row r="20" spans="1:6" x14ac:dyDescent="0.3">
      <c r="A20" s="55"/>
      <c r="B20" s="58" t="s">
        <v>30</v>
      </c>
      <c r="C20" s="56"/>
      <c r="D20" s="238"/>
      <c r="E20" s="239"/>
      <c r="F20" s="24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58"/>
  <sheetViews>
    <sheetView tabSelected="1" topLeftCell="A4" zoomScale="60" zoomScaleNormal="60" workbookViewId="0">
      <selection activeCell="I10" sqref="I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200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/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62"/>
      <c r="H8" s="8"/>
      <c r="J8" s="95"/>
      <c r="K8" s="95"/>
      <c r="L8" s="95"/>
    </row>
    <row r="9" spans="1:13" ht="49.95" customHeight="1" x14ac:dyDescent="0.3">
      <c r="A9" s="247" t="s">
        <v>36</v>
      </c>
      <c r="B9" s="251" t="s">
        <v>201</v>
      </c>
      <c r="C9" s="153"/>
      <c r="D9" s="166" t="s">
        <v>202</v>
      </c>
      <c r="E9" s="182" t="s">
        <v>203</v>
      </c>
      <c r="F9" s="166"/>
      <c r="H9" s="8"/>
      <c r="K9" s="95"/>
      <c r="L9" s="95"/>
      <c r="M9" s="3"/>
    </row>
    <row r="10" spans="1:13" ht="120" customHeight="1" x14ac:dyDescent="0.3">
      <c r="A10" s="247"/>
      <c r="B10" s="252"/>
      <c r="C10" s="178" t="s">
        <v>204</v>
      </c>
      <c r="D10" s="155" t="s">
        <v>205</v>
      </c>
      <c r="E10" s="178" t="s">
        <v>206</v>
      </c>
      <c r="F10" s="155" t="s">
        <v>207</v>
      </c>
      <c r="G10" s="97"/>
      <c r="H10" s="8"/>
      <c r="K10" s="95"/>
      <c r="L10" s="95"/>
      <c r="M10" s="3"/>
    </row>
    <row r="11" spans="1:13" ht="18" x14ac:dyDescent="0.3">
      <c r="A11" s="247"/>
      <c r="B11" s="252"/>
      <c r="C11" s="208" t="s">
        <v>19</v>
      </c>
      <c r="D11" s="191" t="s">
        <v>54</v>
      </c>
      <c r="E11" s="208" t="s">
        <v>208</v>
      </c>
      <c r="F11" s="191" t="s">
        <v>55</v>
      </c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252"/>
      <c r="C12" s="163" t="s">
        <v>209</v>
      </c>
      <c r="D12" s="156" t="s">
        <v>210</v>
      </c>
      <c r="E12" s="163" t="s">
        <v>211</v>
      </c>
      <c r="F12" s="156" t="s">
        <v>212</v>
      </c>
      <c r="H12" s="8"/>
      <c r="J12" s="95"/>
      <c r="L12" s="95"/>
      <c r="M12" s="3"/>
    </row>
    <row r="13" spans="1:13" ht="18.600000000000001" thickBot="1" x14ac:dyDescent="0.35">
      <c r="B13" s="252"/>
      <c r="C13" s="180"/>
      <c r="D13" s="180"/>
      <c r="E13" s="180"/>
      <c r="F13" s="180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252"/>
      <c r="C14" s="153" t="s">
        <v>213</v>
      </c>
      <c r="D14" s="152" t="s">
        <v>214</v>
      </c>
      <c r="E14" s="153" t="s">
        <v>215</v>
      </c>
      <c r="F14" s="152" t="s">
        <v>216</v>
      </c>
      <c r="H14" s="8"/>
      <c r="J14" s="95"/>
      <c r="K14" s="95"/>
      <c r="L14" s="95"/>
      <c r="M14" s="3"/>
    </row>
    <row r="15" spans="1:13" ht="18" x14ac:dyDescent="0.3">
      <c r="A15" s="247"/>
      <c r="B15" s="252"/>
      <c r="C15" s="208" t="s">
        <v>55</v>
      </c>
      <c r="D15" s="191" t="s">
        <v>54</v>
      </c>
      <c r="E15" s="208" t="s">
        <v>156</v>
      </c>
      <c r="F15" s="191" t="s">
        <v>55</v>
      </c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252"/>
      <c r="C16" s="163" t="s">
        <v>209</v>
      </c>
      <c r="D16" s="156" t="s">
        <v>210</v>
      </c>
      <c r="E16" s="163" t="s">
        <v>211</v>
      </c>
      <c r="F16" s="156" t="s">
        <v>212</v>
      </c>
      <c r="H16" s="8"/>
      <c r="J16" s="95"/>
      <c r="K16" s="95"/>
      <c r="L16" s="95"/>
      <c r="M16" s="3"/>
    </row>
    <row r="17" spans="1:13" ht="31.2" customHeight="1" thickBot="1" x14ac:dyDescent="0.35">
      <c r="B17" s="252"/>
      <c r="C17" s="180"/>
      <c r="D17" s="180"/>
      <c r="E17" s="180"/>
      <c r="F17" s="180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252"/>
      <c r="C18" s="188" t="s">
        <v>217</v>
      </c>
      <c r="D18" s="152" t="s">
        <v>99</v>
      </c>
      <c r="E18" s="153" t="s">
        <v>158</v>
      </c>
      <c r="F18" s="152" t="s">
        <v>99</v>
      </c>
      <c r="H18" s="8"/>
      <c r="J18" s="95"/>
      <c r="K18" s="95"/>
      <c r="L18" s="95"/>
      <c r="M18" s="96"/>
    </row>
    <row r="19" spans="1:13" ht="25.95" customHeight="1" x14ac:dyDescent="0.3">
      <c r="A19" s="247"/>
      <c r="B19" s="252"/>
      <c r="C19" s="178" t="s">
        <v>218</v>
      </c>
      <c r="D19" s="155" t="s">
        <v>219</v>
      </c>
      <c r="E19" s="178" t="s">
        <v>160</v>
      </c>
      <c r="F19" s="155" t="s">
        <v>66</v>
      </c>
      <c r="H19" s="8"/>
      <c r="J19" s="95"/>
      <c r="K19" s="95"/>
      <c r="L19" s="95"/>
      <c r="M19" s="3"/>
    </row>
    <row r="20" spans="1:13" ht="33" customHeight="1" x14ac:dyDescent="0.3">
      <c r="A20" s="247"/>
      <c r="B20" s="252"/>
      <c r="C20" s="178" t="s">
        <v>220</v>
      </c>
      <c r="D20" s="155" t="s">
        <v>221</v>
      </c>
      <c r="E20" s="178" t="s">
        <v>222</v>
      </c>
      <c r="F20" s="155" t="s">
        <v>223</v>
      </c>
      <c r="H20" s="8"/>
      <c r="J20" s="95"/>
      <c r="K20" s="95"/>
      <c r="L20" s="95"/>
      <c r="M20" s="3"/>
    </row>
    <row r="21" spans="1:13" ht="18.600000000000001" thickBot="1" x14ac:dyDescent="0.35">
      <c r="A21" s="247"/>
      <c r="B21" s="253"/>
      <c r="C21" s="163" t="s">
        <v>73</v>
      </c>
      <c r="D21" s="156" t="s">
        <v>168</v>
      </c>
      <c r="E21" s="163" t="s">
        <v>211</v>
      </c>
      <c r="F21" s="156" t="s">
        <v>73</v>
      </c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19.95" customHeight="1" x14ac:dyDescent="0.3">
      <c r="A23" s="247" t="s">
        <v>170</v>
      </c>
      <c r="B23" s="254" t="s">
        <v>201</v>
      </c>
      <c r="C23" s="212" t="s">
        <v>11</v>
      </c>
      <c r="D23" s="212" t="s">
        <v>11</v>
      </c>
      <c r="E23" s="212" t="s">
        <v>11</v>
      </c>
      <c r="F23" s="212" t="s">
        <v>11</v>
      </c>
    </row>
    <row r="24" spans="1:13" ht="19.95" customHeight="1" x14ac:dyDescent="0.3">
      <c r="A24" s="247"/>
      <c r="B24" s="255"/>
      <c r="C24" s="202" t="s">
        <v>224</v>
      </c>
      <c r="D24" s="202" t="s">
        <v>225</v>
      </c>
      <c r="E24" s="202" t="s">
        <v>226</v>
      </c>
      <c r="F24" s="202" t="s">
        <v>13</v>
      </c>
    </row>
    <row r="25" spans="1:13" ht="19.95" customHeight="1" thickBot="1" x14ac:dyDescent="0.35">
      <c r="A25" s="247"/>
      <c r="B25" s="255"/>
      <c r="C25" s="198" t="s">
        <v>227</v>
      </c>
      <c r="D25" s="203" t="s">
        <v>228</v>
      </c>
      <c r="E25" s="198" t="s">
        <v>229</v>
      </c>
      <c r="F25" s="198" t="s">
        <v>230</v>
      </c>
    </row>
    <row r="26" spans="1:13" ht="18.600000000000001" thickBot="1" x14ac:dyDescent="0.4">
      <c r="B26" s="255"/>
      <c r="C26" s="158"/>
      <c r="D26" s="158"/>
      <c r="E26" s="158"/>
      <c r="F26" s="158"/>
    </row>
    <row r="27" spans="1:13" ht="19.95" customHeight="1" x14ac:dyDescent="0.3">
      <c r="A27" s="247" t="s">
        <v>176</v>
      </c>
      <c r="B27" s="255"/>
      <c r="C27" s="213" t="str">
        <f t="shared" ref="C27:F27" si="0">C21</f>
        <v>Compote de Pommes</v>
      </c>
      <c r="D27" s="213" t="str">
        <f t="shared" si="0"/>
        <v>Compote Pomme Poire</v>
      </c>
      <c r="E27" s="213" t="str">
        <f t="shared" si="0"/>
        <v>Compote Pomme Orange</v>
      </c>
      <c r="F27" s="213" t="str">
        <f t="shared" si="0"/>
        <v>Compote de Pommes</v>
      </c>
    </row>
    <row r="28" spans="1:13" ht="19.95" customHeight="1" x14ac:dyDescent="0.3">
      <c r="A28" s="247"/>
      <c r="B28" s="255"/>
      <c r="C28" s="202" t="s">
        <v>82</v>
      </c>
      <c r="D28" s="202" t="s">
        <v>225</v>
      </c>
      <c r="E28" s="202" t="s">
        <v>82</v>
      </c>
      <c r="F28" s="202" t="s">
        <v>13</v>
      </c>
    </row>
    <row r="29" spans="1:13" ht="19.95" customHeight="1" thickBot="1" x14ac:dyDescent="0.35">
      <c r="A29" s="247"/>
      <c r="B29" s="256"/>
      <c r="C29" s="203"/>
      <c r="D29" s="203"/>
      <c r="E29" s="203"/>
      <c r="F29" s="203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177</v>
      </c>
      <c r="C31" s="171" t="s">
        <v>30</v>
      </c>
      <c r="D31" s="172" t="s">
        <v>178</v>
      </c>
      <c r="E31" s="173" t="s">
        <v>179</v>
      </c>
      <c r="F31" s="174" t="s">
        <v>180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10" x14ac:dyDescent="0.3">
      <c r="A33" s="52"/>
      <c r="B33" s="8" t="s">
        <v>181</v>
      </c>
      <c r="C33" s="8"/>
      <c r="D33" s="8"/>
      <c r="E33" s="8"/>
      <c r="F33" s="8"/>
    </row>
    <row r="34" spans="1:10" ht="15.6" x14ac:dyDescent="0.3">
      <c r="B34" s="175"/>
      <c r="C34" s="175"/>
      <c r="D34" s="8"/>
      <c r="E34" s="8"/>
      <c r="F34" s="8"/>
    </row>
    <row r="35" spans="1:10" x14ac:dyDescent="0.3">
      <c r="B35" s="170"/>
      <c r="C35" s="8"/>
      <c r="D35" s="176"/>
      <c r="E35" s="176"/>
      <c r="F35" s="176"/>
      <c r="H35" s="8"/>
      <c r="I35" s="176"/>
      <c r="J35" s="176"/>
    </row>
    <row r="36" spans="1:10" x14ac:dyDescent="0.3">
      <c r="A36" s="97"/>
      <c r="B36" s="3"/>
      <c r="C36" s="3"/>
      <c r="D36" s="176"/>
      <c r="E36" s="176"/>
      <c r="F36" s="176"/>
      <c r="H36" s="3"/>
      <c r="I36" s="176"/>
      <c r="J36" s="176"/>
    </row>
    <row r="37" spans="1:10" x14ac:dyDescent="0.3">
      <c r="A37" s="97"/>
      <c r="B37" s="3"/>
      <c r="C37" s="8"/>
      <c r="D37" s="176"/>
      <c r="E37" s="176"/>
      <c r="F37" s="176"/>
      <c r="H37" s="8"/>
      <c r="I37" s="176"/>
      <c r="J37" s="176"/>
    </row>
    <row r="38" spans="1:10" x14ac:dyDescent="0.3">
      <c r="A38" s="97"/>
      <c r="B38" s="10"/>
      <c r="C38" s="3"/>
      <c r="D38" s="176"/>
      <c r="E38" s="176"/>
      <c r="F38" s="176"/>
      <c r="H38" s="3"/>
      <c r="I38" s="176"/>
      <c r="J38" s="176"/>
    </row>
    <row r="39" spans="1:10" x14ac:dyDescent="0.3">
      <c r="A39" s="97"/>
      <c r="B39" s="3"/>
      <c r="C39" s="10"/>
    </row>
    <row r="40" spans="1:10" x14ac:dyDescent="0.3">
      <c r="B40" s="92"/>
      <c r="C40" s="92"/>
      <c r="D40" s="3"/>
      <c r="E40" s="3"/>
      <c r="F40" s="3"/>
    </row>
    <row r="41" spans="1:10" x14ac:dyDescent="0.3">
      <c r="A41" s="97"/>
      <c r="B41" s="3"/>
      <c r="C41" s="3"/>
      <c r="D41" s="3"/>
      <c r="E41" s="3"/>
      <c r="F41" s="3"/>
    </row>
    <row r="42" spans="1:10" x14ac:dyDescent="0.3">
      <c r="A42" s="97"/>
      <c r="B42" s="10"/>
      <c r="C42" s="10"/>
      <c r="D42" s="10"/>
      <c r="E42" s="10"/>
      <c r="F42" s="10"/>
    </row>
    <row r="43" spans="1:10" x14ac:dyDescent="0.3">
      <c r="A43" s="97"/>
      <c r="B43" s="3"/>
      <c r="C43" s="3"/>
      <c r="D43" s="3"/>
      <c r="E43" s="10"/>
      <c r="F43" s="3"/>
    </row>
    <row r="44" spans="1:10" x14ac:dyDescent="0.3">
      <c r="B44" s="92"/>
      <c r="C44" s="92"/>
      <c r="D44" s="92"/>
      <c r="E44" s="92"/>
      <c r="F44" s="92"/>
    </row>
    <row r="45" spans="1:10" x14ac:dyDescent="0.3">
      <c r="A45" s="97"/>
      <c r="B45" s="96"/>
      <c r="C45" s="3"/>
      <c r="D45" s="3"/>
      <c r="E45" s="3"/>
      <c r="F45" s="3"/>
    </row>
    <row r="46" spans="1:10" x14ac:dyDescent="0.3">
      <c r="A46" s="97"/>
      <c r="B46" s="3"/>
      <c r="C46" s="3"/>
      <c r="D46" s="10"/>
      <c r="E46" s="10"/>
      <c r="F46" s="10"/>
    </row>
    <row r="47" spans="1:10" x14ac:dyDescent="0.3">
      <c r="A47" s="97"/>
      <c r="B47" s="3"/>
      <c r="C47" s="3"/>
      <c r="D47" s="3"/>
      <c r="E47" s="3"/>
      <c r="F47" s="3"/>
    </row>
    <row r="48" spans="1:10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1">
    <mergeCell ref="A3:F3"/>
    <mergeCell ref="A4:F4"/>
    <mergeCell ref="A5:F5"/>
    <mergeCell ref="A9:A12"/>
    <mergeCell ref="A14:A16"/>
    <mergeCell ref="B22:F22"/>
    <mergeCell ref="A23:A25"/>
    <mergeCell ref="A27:A29"/>
    <mergeCell ref="B9:B21"/>
    <mergeCell ref="B23:B29"/>
    <mergeCell ref="A18:A21"/>
  </mergeCell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58"/>
  <sheetViews>
    <sheetView tabSelected="1" topLeftCell="A4" zoomScale="60" zoomScaleNormal="60" workbookViewId="0">
      <selection activeCell="I10" sqref="I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231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 t="s">
        <v>232</v>
      </c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0" customHeight="1" thickBot="1" x14ac:dyDescent="0.55000000000000004">
      <c r="B8" s="200" t="s">
        <v>233</v>
      </c>
      <c r="D8" s="162"/>
      <c r="H8" s="8"/>
      <c r="J8" s="95"/>
      <c r="K8" s="95"/>
      <c r="L8" s="95"/>
    </row>
    <row r="9" spans="1:13" ht="49.95" customHeight="1" x14ac:dyDescent="0.3">
      <c r="A9" s="247" t="s">
        <v>36</v>
      </c>
      <c r="B9" s="187"/>
      <c r="C9" s="152" t="s">
        <v>234</v>
      </c>
      <c r="D9" s="182" t="s">
        <v>235</v>
      </c>
      <c r="E9" s="166" t="s">
        <v>236</v>
      </c>
      <c r="F9" s="159"/>
      <c r="H9" s="8"/>
      <c r="K9" s="95"/>
      <c r="L9" s="95"/>
      <c r="M9" s="3"/>
    </row>
    <row r="10" spans="1:13" ht="120" customHeight="1" x14ac:dyDescent="0.3">
      <c r="A10" s="247"/>
      <c r="B10" s="183" t="s">
        <v>237</v>
      </c>
      <c r="C10" s="155" t="s">
        <v>238</v>
      </c>
      <c r="D10" s="178" t="s">
        <v>239</v>
      </c>
      <c r="E10" s="155" t="s">
        <v>240</v>
      </c>
      <c r="F10" s="154" t="s">
        <v>241</v>
      </c>
      <c r="G10" s="97"/>
      <c r="H10" s="8"/>
      <c r="K10" s="95"/>
      <c r="L10" s="95"/>
      <c r="M10" s="3"/>
    </row>
    <row r="11" spans="1:13" ht="18" x14ac:dyDescent="0.3">
      <c r="A11" s="247"/>
      <c r="B11" s="214" t="s">
        <v>242</v>
      </c>
      <c r="C11" s="195" t="s">
        <v>13</v>
      </c>
      <c r="D11" s="208" t="s">
        <v>19</v>
      </c>
      <c r="E11" s="195" t="s">
        <v>13</v>
      </c>
      <c r="F11" s="197" t="s">
        <v>243</v>
      </c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161" t="s">
        <v>244</v>
      </c>
      <c r="C12" s="156" t="s">
        <v>245</v>
      </c>
      <c r="D12" s="163" t="s">
        <v>246</v>
      </c>
      <c r="E12" s="156" t="s">
        <v>247</v>
      </c>
      <c r="F12" s="157" t="s">
        <v>248</v>
      </c>
      <c r="H12" s="8"/>
      <c r="J12" s="95"/>
      <c r="L12" s="95"/>
      <c r="M12" s="3"/>
    </row>
    <row r="13" spans="1:13" ht="18.600000000000001" thickBot="1" x14ac:dyDescent="0.4">
      <c r="B13" s="158"/>
      <c r="C13" s="180"/>
      <c r="D13" s="180"/>
      <c r="E13" s="180"/>
      <c r="F13" s="180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181" t="s">
        <v>249</v>
      </c>
      <c r="C14" s="152" t="s">
        <v>250</v>
      </c>
      <c r="D14" s="153" t="s">
        <v>251</v>
      </c>
      <c r="E14" s="152" t="s">
        <v>252</v>
      </c>
      <c r="F14" s="159" t="s">
        <v>253</v>
      </c>
      <c r="H14" s="8"/>
      <c r="J14" s="95"/>
      <c r="K14" s="95"/>
      <c r="L14" s="95"/>
      <c r="M14" s="3"/>
    </row>
    <row r="15" spans="1:13" ht="18" x14ac:dyDescent="0.3">
      <c r="A15" s="247"/>
      <c r="B15" s="210" t="s">
        <v>254</v>
      </c>
      <c r="C15" s="195" t="s">
        <v>13</v>
      </c>
      <c r="D15" s="196" t="s">
        <v>254</v>
      </c>
      <c r="E15" s="195" t="s">
        <v>13</v>
      </c>
      <c r="F15" s="197" t="s">
        <v>243</v>
      </c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161" t="s">
        <v>244</v>
      </c>
      <c r="C16" s="156" t="s">
        <v>245</v>
      </c>
      <c r="D16" s="163" t="s">
        <v>246</v>
      </c>
      <c r="E16" s="156" t="s">
        <v>247</v>
      </c>
      <c r="F16" s="157" t="s">
        <v>248</v>
      </c>
      <c r="H16" s="8"/>
      <c r="J16" s="95"/>
      <c r="K16" s="95"/>
      <c r="L16" s="95"/>
      <c r="M16" s="3"/>
    </row>
    <row r="17" spans="1:13" ht="31.2" customHeight="1" thickBot="1" x14ac:dyDescent="0.4">
      <c r="B17" s="158"/>
      <c r="C17" s="180"/>
      <c r="D17" s="180"/>
      <c r="E17" s="180"/>
      <c r="F17" s="180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189" t="s">
        <v>157</v>
      </c>
      <c r="C18" s="152" t="s">
        <v>99</v>
      </c>
      <c r="D18" s="153" t="s">
        <v>158</v>
      </c>
      <c r="E18" s="160" t="s">
        <v>157</v>
      </c>
      <c r="F18" s="159" t="s">
        <v>99</v>
      </c>
      <c r="H18" s="8"/>
      <c r="J18" s="95"/>
      <c r="K18" s="95"/>
      <c r="L18" s="95"/>
      <c r="M18" s="96"/>
    </row>
    <row r="19" spans="1:13" ht="25.95" customHeight="1" x14ac:dyDescent="0.3">
      <c r="A19" s="247"/>
      <c r="B19" s="183" t="s">
        <v>255</v>
      </c>
      <c r="C19" s="155" t="s">
        <v>66</v>
      </c>
      <c r="D19" s="178" t="s">
        <v>67</v>
      </c>
      <c r="E19" s="155" t="s">
        <v>218</v>
      </c>
      <c r="F19" s="154" t="s">
        <v>219</v>
      </c>
      <c r="H19" s="8"/>
      <c r="J19" s="95"/>
      <c r="K19" s="95"/>
      <c r="L19" s="95"/>
      <c r="M19" s="3"/>
    </row>
    <row r="20" spans="1:13" ht="33" customHeight="1" x14ac:dyDescent="0.3">
      <c r="A20" s="247"/>
      <c r="B20" s="183" t="s">
        <v>223</v>
      </c>
      <c r="C20" s="155" t="s">
        <v>220</v>
      </c>
      <c r="D20" s="178" t="s">
        <v>223</v>
      </c>
      <c r="E20" s="155" t="s">
        <v>165</v>
      </c>
      <c r="F20" s="154" t="s">
        <v>223</v>
      </c>
      <c r="H20" s="8"/>
      <c r="J20" s="95"/>
      <c r="K20" s="95"/>
      <c r="L20" s="95"/>
      <c r="M20" s="3"/>
    </row>
    <row r="21" spans="1:13" ht="18.600000000000001" thickBot="1" x14ac:dyDescent="0.35">
      <c r="A21" s="247"/>
      <c r="B21" s="161" t="s">
        <v>256</v>
      </c>
      <c r="C21" s="156" t="s">
        <v>73</v>
      </c>
      <c r="D21" s="163" t="s">
        <v>73</v>
      </c>
      <c r="E21" s="156" t="s">
        <v>257</v>
      </c>
      <c r="F21" s="157" t="s">
        <v>168</v>
      </c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19.95" customHeight="1" x14ac:dyDescent="0.3">
      <c r="A23" s="246" t="s">
        <v>170</v>
      </c>
      <c r="B23" s="204" t="s">
        <v>11</v>
      </c>
      <c r="C23" s="204" t="s">
        <v>11</v>
      </c>
      <c r="D23" s="204" t="s">
        <v>11</v>
      </c>
      <c r="E23" s="204" t="s">
        <v>11</v>
      </c>
      <c r="F23" s="204" t="s">
        <v>11</v>
      </c>
    </row>
    <row r="24" spans="1:13" ht="19.95" customHeight="1" x14ac:dyDescent="0.3">
      <c r="A24" s="246"/>
      <c r="B24" s="201" t="s">
        <v>243</v>
      </c>
      <c r="C24" s="201" t="s">
        <v>258</v>
      </c>
      <c r="D24" s="201" t="s">
        <v>225</v>
      </c>
      <c r="E24" s="201" t="s">
        <v>259</v>
      </c>
      <c r="F24" s="201" t="s">
        <v>13</v>
      </c>
    </row>
    <row r="25" spans="1:13" ht="19.95" customHeight="1" thickBot="1" x14ac:dyDescent="0.35">
      <c r="A25" s="246"/>
      <c r="B25" s="198" t="s">
        <v>227</v>
      </c>
      <c r="C25" s="198" t="s">
        <v>230</v>
      </c>
      <c r="D25" s="198" t="s">
        <v>173</v>
      </c>
      <c r="E25" s="198" t="s">
        <v>260</v>
      </c>
      <c r="F25" s="198" t="s">
        <v>261</v>
      </c>
    </row>
    <row r="26" spans="1:13" ht="18.600000000000001" thickBot="1" x14ac:dyDescent="0.4">
      <c r="B26" s="194"/>
      <c r="C26" s="194"/>
      <c r="D26" s="194"/>
      <c r="E26" s="194"/>
      <c r="F26" s="194"/>
    </row>
    <row r="27" spans="1:13" ht="19.95" customHeight="1" x14ac:dyDescent="0.3">
      <c r="A27" s="246" t="s">
        <v>176</v>
      </c>
      <c r="B27" s="217" t="str">
        <f>B21</f>
        <v>Compote Pomme Citron</v>
      </c>
      <c r="C27" s="217" t="str">
        <f t="shared" ref="C27:F27" si="0">C21</f>
        <v>Compote de Pommes</v>
      </c>
      <c r="D27" s="217" t="str">
        <f t="shared" si="0"/>
        <v>Compote de Pommes</v>
      </c>
      <c r="E27" s="217" t="str">
        <f t="shared" si="0"/>
        <v>Compote Pomme Banane</v>
      </c>
      <c r="F27" s="217" t="str">
        <f t="shared" si="0"/>
        <v>Compote Pomme Poire</v>
      </c>
    </row>
    <row r="28" spans="1:13" ht="19.95" customHeight="1" x14ac:dyDescent="0.3">
      <c r="A28" s="246"/>
      <c r="B28" s="218" t="s">
        <v>243</v>
      </c>
      <c r="C28" s="201" t="s">
        <v>82</v>
      </c>
      <c r="D28" s="196" t="s">
        <v>243</v>
      </c>
      <c r="E28" s="201" t="s">
        <v>82</v>
      </c>
      <c r="F28" s="201" t="s">
        <v>13</v>
      </c>
    </row>
    <row r="29" spans="1:13" ht="19.95" customHeight="1" thickBot="1" x14ac:dyDescent="0.35">
      <c r="A29" s="246"/>
      <c r="B29" s="219"/>
      <c r="C29" s="206"/>
      <c r="D29" s="220"/>
      <c r="E29" s="206"/>
      <c r="F29" s="221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177</v>
      </c>
      <c r="C31" s="171" t="s">
        <v>30</v>
      </c>
      <c r="D31" s="172" t="s">
        <v>178</v>
      </c>
      <c r="E31" s="173" t="s">
        <v>179</v>
      </c>
      <c r="F31" s="174" t="s">
        <v>180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181</v>
      </c>
      <c r="C33" s="8"/>
      <c r="D33" s="8"/>
      <c r="E33" s="8"/>
      <c r="F33" s="8"/>
    </row>
    <row r="34" spans="1:6" ht="15.6" x14ac:dyDescent="0.3">
      <c r="B34" s="175"/>
      <c r="C34" s="175"/>
      <c r="D34" s="8"/>
      <c r="E34" s="8"/>
      <c r="F34" s="8"/>
    </row>
    <row r="35" spans="1:6" x14ac:dyDescent="0.3">
      <c r="B35" s="170"/>
      <c r="C35" s="8"/>
      <c r="D35" s="176"/>
      <c r="E35" s="176"/>
      <c r="F35" s="176"/>
    </row>
    <row r="36" spans="1:6" x14ac:dyDescent="0.3">
      <c r="A36" s="97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58"/>
  <sheetViews>
    <sheetView tabSelected="1" topLeftCell="A12" zoomScale="60" zoomScaleNormal="60" workbookViewId="0">
      <selection activeCell="I10" sqref="I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262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 t="s">
        <v>263</v>
      </c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thickBot="1" x14ac:dyDescent="0.35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62"/>
      <c r="E8" s="222" t="s">
        <v>264</v>
      </c>
      <c r="H8" s="8"/>
      <c r="J8" s="95"/>
      <c r="K8" s="95"/>
      <c r="L8" s="95"/>
    </row>
    <row r="9" spans="1:13" ht="49.95" customHeight="1" x14ac:dyDescent="0.3">
      <c r="A9" s="247" t="s">
        <v>36</v>
      </c>
      <c r="B9" s="187"/>
      <c r="C9" s="152" t="s">
        <v>265</v>
      </c>
      <c r="D9" s="182" t="s">
        <v>266</v>
      </c>
      <c r="E9" s="152"/>
      <c r="F9" s="159" t="s">
        <v>267</v>
      </c>
      <c r="H9" s="8"/>
      <c r="K9" s="95"/>
      <c r="L9" s="95"/>
      <c r="M9" s="3"/>
    </row>
    <row r="10" spans="1:13" ht="120" customHeight="1" x14ac:dyDescent="0.3">
      <c r="A10" s="247"/>
      <c r="B10" s="183" t="s">
        <v>268</v>
      </c>
      <c r="C10" s="155" t="s">
        <v>269</v>
      </c>
      <c r="D10" s="178" t="s">
        <v>270</v>
      </c>
      <c r="E10" s="155" t="s">
        <v>317</v>
      </c>
      <c r="F10" s="154" t="s">
        <v>271</v>
      </c>
      <c r="G10" s="97"/>
      <c r="H10" s="8"/>
      <c r="K10" s="95"/>
      <c r="L10" s="95"/>
      <c r="M10" s="3"/>
    </row>
    <row r="11" spans="1:13" ht="18" x14ac:dyDescent="0.3">
      <c r="A11" s="247"/>
      <c r="B11" s="214" t="s">
        <v>225</v>
      </c>
      <c r="C11" s="191" t="s">
        <v>93</v>
      </c>
      <c r="D11" s="208" t="s">
        <v>13</v>
      </c>
      <c r="E11" s="191" t="s">
        <v>82</v>
      </c>
      <c r="F11" s="190" t="s">
        <v>272</v>
      </c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161" t="s">
        <v>246</v>
      </c>
      <c r="C12" s="156" t="s">
        <v>273</v>
      </c>
      <c r="D12" s="163" t="s">
        <v>274</v>
      </c>
      <c r="E12" s="156" t="s">
        <v>275</v>
      </c>
      <c r="F12" s="157" t="s">
        <v>276</v>
      </c>
      <c r="H12" s="8"/>
      <c r="J12" s="95"/>
      <c r="L12" s="95"/>
      <c r="M12" s="3"/>
    </row>
    <row r="13" spans="1:13" ht="18.600000000000001" thickBot="1" x14ac:dyDescent="0.4">
      <c r="B13" s="158"/>
      <c r="C13" s="180"/>
      <c r="D13" s="180"/>
      <c r="E13" s="180"/>
      <c r="F13" s="180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181" t="s">
        <v>277</v>
      </c>
      <c r="C14" s="152" t="s">
        <v>278</v>
      </c>
      <c r="D14" s="153" t="s">
        <v>279</v>
      </c>
      <c r="E14" s="152" t="s">
        <v>317</v>
      </c>
      <c r="F14" s="159" t="s">
        <v>280</v>
      </c>
      <c r="H14" s="8"/>
      <c r="J14" s="95"/>
      <c r="K14" s="95"/>
      <c r="L14" s="95"/>
      <c r="M14" s="3"/>
    </row>
    <row r="15" spans="1:13" ht="18" x14ac:dyDescent="0.3">
      <c r="A15" s="247"/>
      <c r="B15" s="210" t="s">
        <v>225</v>
      </c>
      <c r="C15" s="195" t="s">
        <v>55</v>
      </c>
      <c r="D15" s="196" t="s">
        <v>13</v>
      </c>
      <c r="E15" s="195" t="s">
        <v>156</v>
      </c>
      <c r="F15" s="197" t="s">
        <v>13</v>
      </c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161" t="s">
        <v>246</v>
      </c>
      <c r="C16" s="156" t="s">
        <v>273</v>
      </c>
      <c r="D16" s="163" t="s">
        <v>274</v>
      </c>
      <c r="E16" s="156" t="s">
        <v>275</v>
      </c>
      <c r="F16" s="157" t="s">
        <v>276</v>
      </c>
      <c r="H16" s="8"/>
      <c r="J16" s="95"/>
      <c r="K16" s="95"/>
      <c r="L16" s="95"/>
      <c r="M16" s="3"/>
    </row>
    <row r="17" spans="1:13" ht="31.2" customHeight="1" thickBot="1" x14ac:dyDescent="0.4">
      <c r="B17" s="158"/>
      <c r="C17" s="180"/>
      <c r="D17" s="180"/>
      <c r="E17" s="180"/>
      <c r="F17" s="180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181" t="s">
        <v>158</v>
      </c>
      <c r="C18" s="188" t="s">
        <v>217</v>
      </c>
      <c r="D18" s="152" t="s">
        <v>99</v>
      </c>
      <c r="E18" s="152" t="s">
        <v>99</v>
      </c>
      <c r="F18" s="192" t="s">
        <v>217</v>
      </c>
      <c r="H18" s="8"/>
      <c r="J18" s="95"/>
      <c r="K18" s="95"/>
      <c r="L18" s="95"/>
      <c r="M18" s="96"/>
    </row>
    <row r="19" spans="1:13" ht="25.95" customHeight="1" x14ac:dyDescent="0.3">
      <c r="A19" s="247"/>
      <c r="B19" s="183" t="s">
        <v>67</v>
      </c>
      <c r="C19" s="155" t="s">
        <v>281</v>
      </c>
      <c r="D19" s="178" t="s">
        <v>282</v>
      </c>
      <c r="E19" s="155" t="s">
        <v>283</v>
      </c>
      <c r="F19" s="154" t="s">
        <v>318</v>
      </c>
      <c r="H19" s="8"/>
      <c r="J19" s="95"/>
      <c r="K19" s="95"/>
      <c r="L19" s="95"/>
      <c r="M19" s="3"/>
    </row>
    <row r="20" spans="1:13" ht="33" customHeight="1" x14ac:dyDescent="0.3">
      <c r="A20" s="247"/>
      <c r="B20" s="183" t="s">
        <v>71</v>
      </c>
      <c r="C20" s="155" t="s">
        <v>220</v>
      </c>
      <c r="D20" s="178" t="s">
        <v>71</v>
      </c>
      <c r="E20" s="155" t="s">
        <v>221</v>
      </c>
      <c r="F20" s="154" t="s">
        <v>220</v>
      </c>
      <c r="H20" s="8"/>
      <c r="J20" s="95"/>
      <c r="K20" s="95"/>
      <c r="L20" s="95"/>
      <c r="M20" s="3"/>
    </row>
    <row r="21" spans="1:13" ht="18.600000000000001" thickBot="1" x14ac:dyDescent="0.35">
      <c r="A21" s="247"/>
      <c r="B21" s="156" t="s">
        <v>73</v>
      </c>
      <c r="C21" s="156" t="s">
        <v>257</v>
      </c>
      <c r="D21" s="156" t="s">
        <v>73</v>
      </c>
      <c r="E21" s="156" t="s">
        <v>73</v>
      </c>
      <c r="F21" s="157" t="s">
        <v>168</v>
      </c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30.75" customHeight="1" x14ac:dyDescent="0.3">
      <c r="A23" s="246" t="s">
        <v>170</v>
      </c>
      <c r="B23" s="212" t="s">
        <v>11</v>
      </c>
      <c r="C23" s="212" t="s">
        <v>11</v>
      </c>
      <c r="D23" s="212" t="s">
        <v>11</v>
      </c>
      <c r="E23" s="212" t="s">
        <v>11</v>
      </c>
      <c r="F23" s="212" t="s">
        <v>11</v>
      </c>
    </row>
    <row r="24" spans="1:13" ht="19.95" customHeight="1" x14ac:dyDescent="0.3">
      <c r="A24" s="246"/>
      <c r="B24" s="202" t="s">
        <v>13</v>
      </c>
      <c r="C24" s="201" t="s">
        <v>225</v>
      </c>
      <c r="D24" s="201" t="s">
        <v>82</v>
      </c>
      <c r="E24" s="201" t="s">
        <v>208</v>
      </c>
      <c r="F24" s="201" t="s">
        <v>225</v>
      </c>
    </row>
    <row r="25" spans="1:13" ht="19.95" customHeight="1" thickBot="1" x14ac:dyDescent="0.35">
      <c r="A25" s="246"/>
      <c r="B25" s="203" t="s">
        <v>173</v>
      </c>
      <c r="C25" s="198" t="s">
        <v>172</v>
      </c>
      <c r="D25" s="206" t="s">
        <v>81</v>
      </c>
      <c r="E25" s="198" t="s">
        <v>175</v>
      </c>
      <c r="F25" s="206" t="s">
        <v>173</v>
      </c>
    </row>
    <row r="26" spans="1:13" ht="18.600000000000001" thickBot="1" x14ac:dyDescent="0.4">
      <c r="B26" s="158"/>
      <c r="C26" s="194"/>
      <c r="D26" s="194"/>
      <c r="E26" s="194"/>
      <c r="F26" s="194"/>
    </row>
    <row r="27" spans="1:13" ht="19.95" customHeight="1" x14ac:dyDescent="0.3">
      <c r="A27" s="246" t="s">
        <v>176</v>
      </c>
      <c r="B27" s="213" t="str">
        <f>B21</f>
        <v>Compote de Pommes</v>
      </c>
      <c r="C27" s="213" t="str">
        <f t="shared" ref="C27:F27" si="0">C21</f>
        <v>Compote Pomme Banane</v>
      </c>
      <c r="D27" s="213" t="str">
        <f t="shared" si="0"/>
        <v>Compote de Pommes</v>
      </c>
      <c r="E27" s="213" t="str">
        <f t="shared" si="0"/>
        <v>Compote de Pommes</v>
      </c>
      <c r="F27" s="213" t="str">
        <f t="shared" si="0"/>
        <v>Compote Pomme Poire</v>
      </c>
    </row>
    <row r="28" spans="1:13" ht="19.95" customHeight="1" x14ac:dyDescent="0.3">
      <c r="A28" s="246"/>
      <c r="B28" s="202" t="s">
        <v>13</v>
      </c>
      <c r="C28" s="201" t="s">
        <v>225</v>
      </c>
      <c r="D28" s="201" t="s">
        <v>82</v>
      </c>
      <c r="E28" s="201" t="s">
        <v>13</v>
      </c>
      <c r="F28" s="201" t="s">
        <v>82</v>
      </c>
    </row>
    <row r="29" spans="1:13" ht="19.95" customHeight="1" thickBot="1" x14ac:dyDescent="0.35">
      <c r="A29" s="246"/>
      <c r="B29" s="203"/>
      <c r="C29" s="206"/>
      <c r="D29" s="206"/>
      <c r="E29" s="206"/>
      <c r="F29" s="206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177</v>
      </c>
      <c r="C31" s="171" t="s">
        <v>30</v>
      </c>
      <c r="D31" s="172" t="s">
        <v>178</v>
      </c>
      <c r="E31" s="173" t="s">
        <v>179</v>
      </c>
      <c r="F31" s="174" t="s">
        <v>180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181</v>
      </c>
      <c r="C33" s="8"/>
      <c r="D33" s="8"/>
      <c r="E33" s="8"/>
      <c r="F33" s="8"/>
    </row>
    <row r="34" spans="1:6" ht="15.6" x14ac:dyDescent="0.3">
      <c r="B34" s="175"/>
      <c r="C34" s="175"/>
      <c r="D34" s="8"/>
      <c r="E34" s="8"/>
      <c r="F34" s="8"/>
    </row>
    <row r="35" spans="1:6" x14ac:dyDescent="0.3">
      <c r="B35" s="170"/>
      <c r="C35" s="8"/>
      <c r="D35" s="176"/>
      <c r="E35" s="176"/>
      <c r="F35" s="176"/>
    </row>
    <row r="36" spans="1:6" x14ac:dyDescent="0.3">
      <c r="A36" s="97"/>
      <c r="B36" s="3"/>
      <c r="C36" s="3"/>
      <c r="D36" s="176"/>
      <c r="E36" s="176"/>
      <c r="F36" s="176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79337-12E9-413C-B714-908ADA0FB227}">
  <sheetPr>
    <pageSetUpPr fitToPage="1"/>
  </sheetPr>
  <dimension ref="A1:M58"/>
  <sheetViews>
    <sheetView tabSelected="1" topLeftCell="A10" zoomScale="60" zoomScaleNormal="60" workbookViewId="0">
      <selection activeCell="I10" sqref="I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285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 t="s">
        <v>286</v>
      </c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62"/>
      <c r="H8" s="8"/>
      <c r="J8" s="95"/>
      <c r="K8" s="95"/>
      <c r="L8" s="95"/>
    </row>
    <row r="9" spans="1:13" ht="49.95" customHeight="1" x14ac:dyDescent="0.3">
      <c r="A9" s="247" t="s">
        <v>36</v>
      </c>
      <c r="B9" s="187"/>
      <c r="C9" s="166" t="s">
        <v>287</v>
      </c>
      <c r="D9" s="182"/>
      <c r="E9" s="166" t="s">
        <v>288</v>
      </c>
      <c r="F9" s="257" t="s">
        <v>201</v>
      </c>
      <c r="H9" s="8"/>
      <c r="K9" s="95"/>
      <c r="L9" s="95"/>
      <c r="M9" s="3"/>
    </row>
    <row r="10" spans="1:13" ht="120" customHeight="1" x14ac:dyDescent="0.3">
      <c r="A10" s="247"/>
      <c r="B10" s="215" t="s">
        <v>289</v>
      </c>
      <c r="C10" s="266" t="s">
        <v>319</v>
      </c>
      <c r="D10" s="179" t="s">
        <v>290</v>
      </c>
      <c r="E10" s="226" t="s">
        <v>291</v>
      </c>
      <c r="F10" s="258"/>
      <c r="G10" s="97"/>
      <c r="H10" s="8"/>
      <c r="K10" s="95"/>
      <c r="L10" s="95"/>
      <c r="M10" s="3"/>
    </row>
    <row r="11" spans="1:13" ht="18" x14ac:dyDescent="0.3">
      <c r="A11" s="247"/>
      <c r="B11" s="214" t="s">
        <v>292</v>
      </c>
      <c r="C11" s="191" t="s">
        <v>55</v>
      </c>
      <c r="D11" s="208" t="str">
        <f>D15</f>
        <v>Yaourt  nature</v>
      </c>
      <c r="E11" s="191" t="s">
        <v>19</v>
      </c>
      <c r="F11" s="258"/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216" t="s">
        <v>293</v>
      </c>
      <c r="C12" s="168" t="s">
        <v>294</v>
      </c>
      <c r="D12" s="177" t="s">
        <v>295</v>
      </c>
      <c r="E12" s="228" t="s">
        <v>296</v>
      </c>
      <c r="F12" s="258"/>
      <c r="H12" s="8"/>
      <c r="J12" s="95"/>
      <c r="L12" s="95"/>
      <c r="M12" s="3"/>
    </row>
    <row r="13" spans="1:13" ht="18.600000000000001" thickBot="1" x14ac:dyDescent="0.4">
      <c r="B13" s="158"/>
      <c r="C13" s="180"/>
      <c r="D13" s="180"/>
      <c r="E13" s="180"/>
      <c r="F13" s="258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187" t="s">
        <v>289</v>
      </c>
      <c r="C14" s="267" t="s">
        <v>320</v>
      </c>
      <c r="D14" s="182" t="s">
        <v>290</v>
      </c>
      <c r="E14" s="227" t="s">
        <v>291</v>
      </c>
      <c r="F14" s="258"/>
      <c r="H14" s="8"/>
      <c r="J14" s="95"/>
      <c r="K14" s="95"/>
      <c r="L14" s="95"/>
      <c r="M14" s="3"/>
    </row>
    <row r="15" spans="1:13" ht="18" x14ac:dyDescent="0.3">
      <c r="A15" s="247"/>
      <c r="B15" s="214" t="s">
        <v>107</v>
      </c>
      <c r="C15" s="191" t="s">
        <v>55</v>
      </c>
      <c r="D15" s="208" t="s">
        <v>54</v>
      </c>
      <c r="E15" s="191" t="s">
        <v>55</v>
      </c>
      <c r="F15" s="258"/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216" t="s">
        <v>293</v>
      </c>
      <c r="C16" s="168" t="s">
        <v>294</v>
      </c>
      <c r="D16" s="177" t="s">
        <v>295</v>
      </c>
      <c r="E16" s="228" t="s">
        <v>296</v>
      </c>
      <c r="F16" s="258"/>
      <c r="H16" s="8"/>
      <c r="J16" s="95"/>
      <c r="K16" s="95"/>
      <c r="L16" s="95"/>
      <c r="M16" s="3"/>
    </row>
    <row r="17" spans="1:13" ht="31.2" customHeight="1" thickBot="1" x14ac:dyDescent="0.4">
      <c r="B17" s="158"/>
      <c r="C17" s="180"/>
      <c r="D17" s="180"/>
      <c r="E17" s="180"/>
      <c r="F17" s="258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189" t="s">
        <v>217</v>
      </c>
      <c r="C18" s="152" t="s">
        <v>99</v>
      </c>
      <c r="D18" s="188" t="s">
        <v>217</v>
      </c>
      <c r="E18" s="167" t="s">
        <v>99</v>
      </c>
      <c r="F18" s="258"/>
      <c r="H18" s="8"/>
      <c r="J18" s="95"/>
      <c r="K18" s="95"/>
      <c r="L18" s="95"/>
      <c r="M18" s="96"/>
    </row>
    <row r="19" spans="1:13" ht="25.95" customHeight="1" x14ac:dyDescent="0.3">
      <c r="A19" s="247"/>
      <c r="B19" s="183" t="s">
        <v>284</v>
      </c>
      <c r="C19" s="266" t="s">
        <v>219</v>
      </c>
      <c r="D19" s="178" t="s">
        <v>297</v>
      </c>
      <c r="E19" s="223" t="s">
        <v>283</v>
      </c>
      <c r="F19" s="258"/>
      <c r="H19" s="8"/>
      <c r="J19" s="95"/>
      <c r="K19" s="95"/>
      <c r="L19" s="95"/>
      <c r="M19" s="3"/>
    </row>
    <row r="20" spans="1:13" ht="33" customHeight="1" x14ac:dyDescent="0.3">
      <c r="A20" s="247"/>
      <c r="B20" s="183" t="s">
        <v>71</v>
      </c>
      <c r="C20" s="155" t="s">
        <v>72</v>
      </c>
      <c r="D20" s="178" t="s">
        <v>298</v>
      </c>
      <c r="E20" s="223" t="s">
        <v>222</v>
      </c>
      <c r="F20" s="258"/>
      <c r="H20" s="8"/>
      <c r="J20" s="95"/>
      <c r="K20" s="95"/>
      <c r="L20" s="95"/>
      <c r="M20" s="3"/>
    </row>
    <row r="21" spans="1:13" ht="18.600000000000001" thickBot="1" x14ac:dyDescent="0.35">
      <c r="A21" s="247"/>
      <c r="B21" s="161" t="s">
        <v>168</v>
      </c>
      <c r="C21" s="156" t="s">
        <v>211</v>
      </c>
      <c r="D21" s="163" t="s">
        <v>299</v>
      </c>
      <c r="E21" s="228" t="s">
        <v>73</v>
      </c>
      <c r="F21" s="259"/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30.75" customHeight="1" x14ac:dyDescent="0.3">
      <c r="A23" s="246" t="s">
        <v>170</v>
      </c>
      <c r="B23" s="224" t="s">
        <v>11</v>
      </c>
      <c r="C23" s="224" t="s">
        <v>11</v>
      </c>
      <c r="D23" s="224" t="s">
        <v>11</v>
      </c>
      <c r="E23" s="204" t="s">
        <v>11</v>
      </c>
      <c r="F23" s="260" t="s">
        <v>201</v>
      </c>
    </row>
    <row r="24" spans="1:13" ht="19.95" customHeight="1" x14ac:dyDescent="0.3">
      <c r="A24" s="246"/>
      <c r="B24" s="202" t="s">
        <v>226</v>
      </c>
      <c r="C24" s="190" t="s">
        <v>13</v>
      </c>
      <c r="D24" s="191" t="s">
        <v>224</v>
      </c>
      <c r="E24" s="202" t="s">
        <v>13</v>
      </c>
      <c r="F24" s="261"/>
    </row>
    <row r="25" spans="1:13" ht="19.95" customHeight="1" thickBot="1" x14ac:dyDescent="0.35">
      <c r="A25" s="246"/>
      <c r="B25" s="203" t="s">
        <v>300</v>
      </c>
      <c r="C25" s="199" t="s">
        <v>23</v>
      </c>
      <c r="D25" s="211" t="s">
        <v>260</v>
      </c>
      <c r="E25" s="205" t="s">
        <v>111</v>
      </c>
      <c r="F25" s="261"/>
    </row>
    <row r="26" spans="1:13" ht="18.600000000000001" thickBot="1" x14ac:dyDescent="0.4">
      <c r="B26" s="193"/>
      <c r="C26" s="158"/>
      <c r="D26" s="158"/>
      <c r="E26" s="158"/>
      <c r="F26" s="261"/>
    </row>
    <row r="27" spans="1:13" ht="19.95" customHeight="1" x14ac:dyDescent="0.3">
      <c r="A27" s="246" t="s">
        <v>176</v>
      </c>
      <c r="B27" s="181" t="str">
        <f>B21</f>
        <v>Compote Pomme Poire</v>
      </c>
      <c r="C27" s="181" t="str">
        <f t="shared" ref="C27:E27" si="0">C21</f>
        <v>Compote Pomme Orange</v>
      </c>
      <c r="D27" s="181" t="str">
        <f t="shared" si="0"/>
        <v xml:space="preserve">Compote de Pommes </v>
      </c>
      <c r="E27" s="181" t="str">
        <f t="shared" si="0"/>
        <v>Compote de Pommes</v>
      </c>
      <c r="F27" s="261"/>
    </row>
    <row r="28" spans="1:13" ht="19.95" customHeight="1" x14ac:dyDescent="0.3">
      <c r="A28" s="246"/>
      <c r="B28" s="191" t="s">
        <v>55</v>
      </c>
      <c r="C28" s="191" t="s">
        <v>13</v>
      </c>
      <c r="D28" s="191" t="s">
        <v>107</v>
      </c>
      <c r="E28" s="202" t="s">
        <v>13</v>
      </c>
      <c r="F28" s="261"/>
    </row>
    <row r="29" spans="1:13" ht="19.95" customHeight="1" thickBot="1" x14ac:dyDescent="0.35">
      <c r="A29" s="246"/>
      <c r="B29" s="225"/>
      <c r="C29" s="198"/>
      <c r="D29" s="211"/>
      <c r="E29" s="203"/>
      <c r="F29" s="262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177</v>
      </c>
      <c r="C31" s="171" t="s">
        <v>30</v>
      </c>
      <c r="D31" s="172" t="s">
        <v>178</v>
      </c>
      <c r="E31" s="173" t="s">
        <v>179</v>
      </c>
      <c r="F31" s="174" t="s">
        <v>180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181</v>
      </c>
      <c r="C33" s="8"/>
      <c r="D33" s="8"/>
      <c r="E33" s="8"/>
      <c r="F33" s="8"/>
    </row>
    <row r="34" spans="1:6" ht="15.6" x14ac:dyDescent="0.3">
      <c r="B34" s="175"/>
      <c r="C34" s="175"/>
      <c r="D34" s="8"/>
      <c r="E34" s="8"/>
      <c r="F34" s="8"/>
    </row>
    <row r="35" spans="1:6" x14ac:dyDescent="0.3">
      <c r="B35" s="170"/>
      <c r="C35" s="8"/>
      <c r="D35" s="176"/>
      <c r="E35" s="176"/>
      <c r="F35" s="176"/>
    </row>
    <row r="36" spans="1:6" x14ac:dyDescent="0.3">
      <c r="A36" s="97"/>
      <c r="B36" s="3"/>
      <c r="C36" s="3"/>
      <c r="D36" s="176"/>
      <c r="E36" s="176"/>
      <c r="F36" s="176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1">
    <mergeCell ref="A3:F3"/>
    <mergeCell ref="A4:F4"/>
    <mergeCell ref="A5:F5"/>
    <mergeCell ref="A9:A12"/>
    <mergeCell ref="A14:A16"/>
    <mergeCell ref="B22:F22"/>
    <mergeCell ref="A23:A25"/>
    <mergeCell ref="A27:A29"/>
    <mergeCell ref="F9:F21"/>
    <mergeCell ref="F23:F29"/>
    <mergeCell ref="A18:A21"/>
  </mergeCell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5"/>
  <sheetViews>
    <sheetView tabSelected="1" view="pageBreakPreview" zoomScale="120" zoomScaleNormal="120" zoomScaleSheetLayoutView="120" workbookViewId="0">
      <pane ySplit="3" topLeftCell="A95" activePane="bottomLeft" state="frozen"/>
      <selection activeCell="I10" sqref="I10"/>
      <selection pane="bottomLeft" activeCell="I10" sqref="I10"/>
    </sheetView>
  </sheetViews>
  <sheetFormatPr baseColWidth="10" defaultColWidth="10.6640625" defaultRowHeight="10.199999999999999" x14ac:dyDescent="0.2"/>
  <cols>
    <col min="1" max="1" width="38.6640625" style="145" bestFit="1" customWidth="1"/>
    <col min="2" max="15" width="5.6640625" style="105" customWidth="1"/>
    <col min="16" max="16384" width="10.6640625" style="146"/>
  </cols>
  <sheetData>
    <row r="1" spans="1:15" ht="14.25" customHeight="1" x14ac:dyDescent="0.3">
      <c r="A1"/>
      <c r="B1" s="263" t="s">
        <v>301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5"/>
    </row>
    <row r="2" spans="1:15" ht="19.2" x14ac:dyDescent="0.3">
      <c r="A2"/>
      <c r="B2" s="102" t="s">
        <v>302</v>
      </c>
      <c r="C2" s="103" t="s">
        <v>303</v>
      </c>
      <c r="D2" s="103" t="s">
        <v>304</v>
      </c>
      <c r="E2" s="103" t="s">
        <v>305</v>
      </c>
      <c r="F2" s="103" t="s">
        <v>306</v>
      </c>
      <c r="G2" s="103" t="s">
        <v>307</v>
      </c>
      <c r="H2" s="103" t="s">
        <v>308</v>
      </c>
      <c r="I2" s="103" t="s">
        <v>309</v>
      </c>
      <c r="J2" s="103" t="s">
        <v>310</v>
      </c>
      <c r="K2" s="103" t="s">
        <v>311</v>
      </c>
      <c r="L2" s="103" t="s">
        <v>312</v>
      </c>
      <c r="M2" s="103" t="s">
        <v>313</v>
      </c>
      <c r="N2" s="103" t="s">
        <v>314</v>
      </c>
      <c r="O2" s="104" t="s">
        <v>315</v>
      </c>
    </row>
    <row r="3" spans="1:15" ht="5.4" customHeight="1" thickBot="1" x14ac:dyDescent="0.35">
      <c r="A3"/>
      <c r="O3" s="106"/>
    </row>
    <row r="4" spans="1:15" s="101" customFormat="1" ht="16.95" customHeight="1" x14ac:dyDescent="0.3">
      <c r="A4" s="147" t="str">
        <f>'S14-DEJ'!A4:F4</f>
        <v>Du 30 Mars au 03 Avril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24.45" customHeight="1" x14ac:dyDescent="0.3">
      <c r="A5" s="109" t="str">
        <f>'S14-DEJ'!B9</f>
        <v>Salade de pommes de terre et ciboulette</v>
      </c>
      <c r="B5" s="116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ht="24.45" customHeight="1" x14ac:dyDescent="0.3">
      <c r="A6" s="112" t="str">
        <f>'S14-DEJ'!D9</f>
        <v>Velouté façon Dubarry ( chou-fleur et polenta ) (lait)</v>
      </c>
      <c r="B6" s="148"/>
      <c r="C6" s="148" t="s">
        <v>316</v>
      </c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1:15" s="101" customFormat="1" ht="24.45" customHeight="1" x14ac:dyDescent="0.3">
      <c r="A7" s="112" t="str">
        <f>'S14-DEJ'!F9</f>
        <v>Velouté d'asperges et pommes de terre (Lait)</v>
      </c>
      <c r="B7" s="113"/>
      <c r="C7" s="113" t="s">
        <v>316</v>
      </c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1" customFormat="1" ht="30" customHeight="1" x14ac:dyDescent="0.3">
      <c r="A8" s="109" t="str">
        <f>+'S14-DEJ'!B14</f>
        <v>Courges au jus de coco, Quinoa à l'oseille* (Lait) et mixé de poulet</v>
      </c>
      <c r="B8" s="110"/>
      <c r="C8" s="116" t="s">
        <v>316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ht="30" customHeight="1" x14ac:dyDescent="0.3">
      <c r="A9" s="115" t="str">
        <f>'S14-DEJ'!$C$14</f>
        <v>Carottes au persil, Polenta et mixé de Poisson du jour*</v>
      </c>
      <c r="B9" s="116"/>
      <c r="C9" s="116"/>
      <c r="D9" s="116" t="s">
        <v>316</v>
      </c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7"/>
    </row>
    <row r="10" spans="1:15" s="101" customFormat="1" ht="30" customHeight="1" x14ac:dyDescent="0.3">
      <c r="A10" s="115" t="str">
        <f>'S14-DEJ'!$D$14</f>
        <v xml:space="preserve">Betteraves à l'aneth, Semoule* (Blé) et mixé de Poulet </v>
      </c>
      <c r="B10" s="116" t="s">
        <v>316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101" customFormat="1" ht="30" customHeight="1" x14ac:dyDescent="0.3">
      <c r="A11" s="115" t="str">
        <f>'S14-DEJ'!E14</f>
        <v>Epinards au curcuma, Pommes de terre à l'ail et mixé de Poisson du jour*</v>
      </c>
      <c r="B11" s="116"/>
      <c r="C11" s="116"/>
      <c r="D11" s="116" t="s">
        <v>316</v>
      </c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101" customFormat="1" ht="30" customHeight="1" thickBot="1" x14ac:dyDescent="0.35">
      <c r="A12" s="118" t="str">
        <f>'S14-DEJ'!$F$14</f>
        <v xml:space="preserve">Méli-melo de légumes racines ( Poireaux, Panais, Navets et Champignons), Blé* (Blé) à la noix de muscade et Mixé de Bœuf </v>
      </c>
      <c r="B12" s="119" t="s">
        <v>316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01" customFormat="1" x14ac:dyDescent="0.3">
      <c r="A13" s="115" t="str">
        <f>+'S14-DEJ'!B16</f>
        <v>Compote Pomme Poire cacao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5" t="str">
        <f>'S14-DEJ'!C16</f>
        <v xml:space="preserve">Compote Pomme Fleur d'oranger 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101" customFormat="1" x14ac:dyDescent="0.3">
      <c r="A15" s="115" t="str">
        <f>+'S14-DEJ'!D16</f>
        <v>Compote Pomme Verveine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101" customFormat="1" x14ac:dyDescent="0.3">
      <c r="A16" s="115" t="str">
        <f>'S14-DEJ'!E16</f>
        <v xml:space="preserve">Compote Pomme Passiflore 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1" customFormat="1" x14ac:dyDescent="0.3">
      <c r="A17" s="118" t="str">
        <f>'S14-DEJ'!F16</f>
        <v xml:space="preserve">Compote Pomme Marron 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s="101" customFormat="1" x14ac:dyDescent="0.3">
      <c r="A18" s="115" t="str">
        <f>'S14-DEJ'!B18</f>
        <v>Mixé de Poulet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1:15" s="101" customFormat="1" x14ac:dyDescent="0.3">
      <c r="A19" s="115" t="str">
        <f>'S14-DEJ'!C18</f>
        <v>Mixé de Poisson du jour*</v>
      </c>
      <c r="B19" s="116"/>
      <c r="C19" s="116"/>
      <c r="D19" s="116" t="s">
        <v>316</v>
      </c>
      <c r="E19" s="116"/>
      <c r="F19" s="116"/>
      <c r="G19" s="110"/>
      <c r="H19" s="116"/>
      <c r="I19" s="116"/>
      <c r="J19" s="116"/>
      <c r="K19" s="116"/>
      <c r="L19" s="116"/>
      <c r="M19" s="116"/>
      <c r="N19" s="116"/>
      <c r="O19" s="117"/>
    </row>
    <row r="20" spans="1:15" s="101" customFormat="1" x14ac:dyDescent="0.3">
      <c r="A20" s="115" t="str">
        <f>'S14-DEJ'!D18</f>
        <v>Mixé de Poulet</v>
      </c>
      <c r="B20" s="116"/>
      <c r="C20" s="116"/>
      <c r="D20" s="116"/>
      <c r="E20" s="116"/>
      <c r="F20" s="116"/>
      <c r="G20" s="110"/>
      <c r="H20" s="116"/>
      <c r="I20" s="116"/>
      <c r="J20" s="116"/>
      <c r="K20" s="116"/>
      <c r="L20" s="116"/>
      <c r="M20" s="116"/>
      <c r="N20" s="116"/>
      <c r="O20" s="117"/>
    </row>
    <row r="21" spans="1:15" s="101" customFormat="1" x14ac:dyDescent="0.3">
      <c r="A21" s="115" t="str">
        <f>'S14-DEJ'!E18</f>
        <v>Mixé de Poisson du jour*</v>
      </c>
      <c r="B21" s="116"/>
      <c r="C21" s="116"/>
      <c r="D21" s="116" t="s">
        <v>316</v>
      </c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101" customFormat="1" x14ac:dyDescent="0.3">
      <c r="A22" s="115" t="str">
        <f>'S14-DEJ'!F18</f>
        <v>Mixé de Bœuf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101" customFormat="1" x14ac:dyDescent="0.3">
      <c r="A23" s="121" t="str">
        <f>'S14-DEJ'!B19</f>
        <v>Purée de Courge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x14ac:dyDescent="0.3">
      <c r="A24" s="122" t="str">
        <f>'S14-DEJ'!C19</f>
        <v>Purée de Carotte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/>
    </row>
    <row r="25" spans="1:15" s="101" customFormat="1" x14ac:dyDescent="0.3">
      <c r="A25" s="122" t="str">
        <f>'S14-DEJ'!D19</f>
        <v>Purée de Betterave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/>
    </row>
    <row r="26" spans="1:15" s="101" customFormat="1" x14ac:dyDescent="0.3">
      <c r="A26" s="122" t="str">
        <f>'S14-DEJ'!E19</f>
        <v>Purée d'Epinard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4"/>
    </row>
    <row r="27" spans="1:15" s="101" customFormat="1" x14ac:dyDescent="0.3">
      <c r="A27" s="118" t="str">
        <f>'S14-DEJ'!F19</f>
        <v>Purée de blanc de poireaux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20"/>
    </row>
    <row r="28" spans="1:15" s="101" customFormat="1" x14ac:dyDescent="0.3">
      <c r="A28" s="115" t="s">
        <v>71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4"/>
    </row>
    <row r="29" spans="1:15" s="101" customFormat="1" ht="10.8" thickBot="1" x14ac:dyDescent="0.35">
      <c r="A29" s="118" t="s">
        <v>72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20"/>
    </row>
    <row r="30" spans="1:15" s="101" customFormat="1" ht="10.8" thickBot="1" x14ac:dyDescent="0.35">
      <c r="A30" s="118" t="str">
        <f>'S14-DEJ'!D20</f>
        <v xml:space="preserve">Purée de Pois cassés </v>
      </c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20"/>
    </row>
    <row r="31" spans="1:15" x14ac:dyDescent="0.2">
      <c r="A31" s="115" t="s">
        <v>73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6"/>
    </row>
    <row r="32" spans="1:15" x14ac:dyDescent="0.2">
      <c r="A32" s="127" t="s">
        <v>74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4"/>
    </row>
    <row r="33" spans="1:15" ht="3.75" customHeight="1" x14ac:dyDescent="0.2">
      <c r="A33" s="128"/>
      <c r="B33" s="129"/>
      <c r="C33" s="129"/>
      <c r="D33" s="129"/>
      <c r="E33" s="129"/>
      <c r="F33" s="129"/>
      <c r="G33" s="129"/>
      <c r="H33" s="129"/>
      <c r="I33" s="129"/>
      <c r="J33" s="129"/>
      <c r="K33" s="130"/>
      <c r="L33" s="130"/>
      <c r="M33" s="130"/>
      <c r="N33" s="130"/>
      <c r="O33" s="131"/>
    </row>
    <row r="34" spans="1:15" ht="14.25" customHeight="1" thickBot="1" x14ac:dyDescent="0.25">
      <c r="A34" s="132" t="str" cm="1">
        <f t="array" ref="A34:F34">'S15-DEJ'!A4:F4</f>
        <v>Du 06 au 10 Avril 2026</v>
      </c>
      <c r="B34" s="133">
        <v>0</v>
      </c>
      <c r="C34" s="133">
        <v>0</v>
      </c>
      <c r="D34" s="133">
        <v>0</v>
      </c>
      <c r="E34" s="133">
        <v>0</v>
      </c>
      <c r="F34" s="133">
        <v>0</v>
      </c>
      <c r="G34" s="133"/>
      <c r="H34" s="133"/>
      <c r="I34" s="133"/>
      <c r="J34" s="133"/>
      <c r="K34" s="133"/>
      <c r="L34" s="133"/>
      <c r="M34" s="133"/>
      <c r="N34" s="133"/>
      <c r="O34" s="134"/>
    </row>
    <row r="35" spans="1:15" ht="30" customHeight="1" x14ac:dyDescent="0.2">
      <c r="A35" s="109">
        <f>Allergènes!K17</f>
        <v>0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35"/>
    </row>
    <row r="36" spans="1:15" ht="30" customHeight="1" x14ac:dyDescent="0.2">
      <c r="A36" s="112" t="str">
        <f>'S15-DEJ'!D9</f>
        <v xml:space="preserve">Taboulé (blé) aux petits légumes de saison </v>
      </c>
      <c r="B36" s="150" t="s">
        <v>316</v>
      </c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1"/>
    </row>
    <row r="37" spans="1:15" ht="30" customHeight="1" x14ac:dyDescent="0.2">
      <c r="A37" s="118" t="str">
        <f>'S15-DEJ'!E9</f>
        <v xml:space="preserve">Velouté de lentilles corail au jus de coco 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7"/>
    </row>
    <row r="38" spans="1:15" ht="30" customHeight="1" x14ac:dyDescent="0.2">
      <c r="A38" s="115"/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6"/>
    </row>
    <row r="39" spans="1:15" ht="30" customHeight="1" x14ac:dyDescent="0.2">
      <c r="A39" s="122" t="str">
        <f>'S15-DEJ'!C14</f>
        <v>Choux-fleurs au citron vert, Patates douces et Poisson du jour*</v>
      </c>
      <c r="B39" s="138"/>
      <c r="D39" s="138" t="s">
        <v>316</v>
      </c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9"/>
    </row>
    <row r="40" spans="1:15" ht="30" customHeight="1" x14ac:dyDescent="0.2">
      <c r="A40" s="122" t="str">
        <f>'S15-DEJ'!D14</f>
        <v>Epinards à la crème (lait), blé tendre complet* (blé) et mixé de Poulet</v>
      </c>
      <c r="B40" s="138" t="s">
        <v>316</v>
      </c>
      <c r="C40" s="138" t="s">
        <v>316</v>
      </c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9"/>
    </row>
    <row r="41" spans="1:15" ht="30" customHeight="1" x14ac:dyDescent="0.2">
      <c r="A41" s="122" t="str">
        <f>'S15-DEJ'!E14</f>
        <v xml:space="preserve">Carottes et navets , Riz pilaf aux légumes (carottes, oignons) et mixé de Bœuf </v>
      </c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9"/>
    </row>
    <row r="42" spans="1:15" ht="30" customHeight="1" x14ac:dyDescent="0.2">
      <c r="A42" s="140" t="str">
        <f>'S15-DEJ'!F14</f>
        <v xml:space="preserve">Brocolis au fenugrec, Semoule* (Blé) à l'huile d'olive et mixé de Poulet </v>
      </c>
      <c r="B42" s="138" t="s">
        <v>316</v>
      </c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9"/>
    </row>
    <row r="43" spans="1:15" ht="14.25" customHeight="1" x14ac:dyDescent="0.2">
      <c r="A43" s="10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35"/>
    </row>
    <row r="44" spans="1:15" ht="14.25" customHeight="1" x14ac:dyDescent="0.2">
      <c r="A44" s="122" t="str">
        <f>'S15-DEJ'!C16</f>
        <v>Compote Pomme Cranberry</v>
      </c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9"/>
    </row>
    <row r="45" spans="1:15" ht="14.25" customHeight="1" x14ac:dyDescent="0.2">
      <c r="A45" s="122" t="str">
        <f>'S15-DEJ'!D16</f>
        <v>Compote Pomme Poire Menthe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9"/>
    </row>
    <row r="46" spans="1:15" ht="14.25" customHeight="1" x14ac:dyDescent="0.2">
      <c r="A46" s="122" t="str">
        <f>'S15-DEJ'!E16</f>
        <v>Compote Pomme Orange</v>
      </c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9"/>
    </row>
    <row r="47" spans="1:15" ht="14.25" customHeight="1" x14ac:dyDescent="0.2">
      <c r="A47" s="118" t="str">
        <f>'S15-DEJ'!F16</f>
        <v>Compote Pomme Rooibos</v>
      </c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7"/>
    </row>
    <row r="48" spans="1:15" ht="14.25" customHeight="1" x14ac:dyDescent="0.2">
      <c r="A48" s="115"/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6"/>
    </row>
    <row r="49" spans="1:15" ht="14.25" customHeight="1" x14ac:dyDescent="0.2">
      <c r="A49" s="122" t="str">
        <f>'S15-DEJ'!C18</f>
        <v>Mixé de Poisson du jour*</v>
      </c>
      <c r="B49" s="138"/>
      <c r="C49" s="138"/>
      <c r="D49" s="138" t="s">
        <v>316</v>
      </c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9"/>
    </row>
    <row r="50" spans="1:15" ht="14.25" customHeight="1" x14ac:dyDescent="0.2">
      <c r="A50" s="122" t="str">
        <f>'S15-DEJ'!D18</f>
        <v>Mixé de Poulet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9"/>
    </row>
    <row r="51" spans="1:15" ht="14.25" customHeight="1" x14ac:dyDescent="0.2">
      <c r="A51" s="122" t="str">
        <f>'S15-DEJ'!E18</f>
        <v>Mixé de Bœuf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9"/>
    </row>
    <row r="52" spans="1:15" ht="14.25" customHeight="1" x14ac:dyDescent="0.2">
      <c r="A52" s="127" t="str">
        <f>'S15-DEJ'!F18</f>
        <v>Mixé de Poulet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4"/>
    </row>
    <row r="53" spans="1:15" ht="14.25" customHeight="1" x14ac:dyDescent="0.2">
      <c r="A53" s="10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35"/>
    </row>
    <row r="54" spans="1:15" ht="14.25" customHeight="1" x14ac:dyDescent="0.2">
      <c r="A54" s="122" t="str">
        <f>'S15-DEJ'!C19</f>
        <v>Purée de Choux-fleurs</v>
      </c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9"/>
    </row>
    <row r="55" spans="1:15" ht="14.25" customHeight="1" x14ac:dyDescent="0.2">
      <c r="A55" s="122" t="str">
        <f>'S15-DEJ'!D19</f>
        <v>Purée d'Epinards</v>
      </c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9"/>
    </row>
    <row r="56" spans="1:15" ht="14.25" customHeight="1" x14ac:dyDescent="0.2">
      <c r="A56" s="122" t="str">
        <f>'S15-DEJ'!E19</f>
        <v>Purée de Carotte</v>
      </c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9"/>
    </row>
    <row r="57" spans="1:15" ht="14.25" customHeight="1" x14ac:dyDescent="0.2">
      <c r="A57" s="118" t="str">
        <f>'S15-DEJ'!F19</f>
        <v>Purée de Brocolis</v>
      </c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7"/>
    </row>
    <row r="58" spans="1:15" ht="14.25" customHeight="1" x14ac:dyDescent="0.2">
      <c r="A58" s="109" t="s">
        <v>71</v>
      </c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35"/>
    </row>
    <row r="59" spans="1:15" ht="14.25" customHeight="1" thickBot="1" x14ac:dyDescent="0.25">
      <c r="A59" s="118" t="s">
        <v>72</v>
      </c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7"/>
    </row>
    <row r="60" spans="1:15" ht="14.25" customHeight="1" thickBot="1" x14ac:dyDescent="0.25">
      <c r="A60" s="118" t="str">
        <f>'S15-DEJ'!E20</f>
        <v>Purée de pois cassés</v>
      </c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7"/>
    </row>
    <row r="61" spans="1:15" ht="14.25" customHeight="1" x14ac:dyDescent="0.2">
      <c r="A61" s="115" t="s">
        <v>73</v>
      </c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6"/>
    </row>
    <row r="62" spans="1:15" ht="14.25" customHeight="1" thickBot="1" x14ac:dyDescent="0.25">
      <c r="A62" s="127" t="s">
        <v>74</v>
      </c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4"/>
    </row>
    <row r="63" spans="1:15" ht="14.25" customHeight="1" thickBot="1" x14ac:dyDescent="0.25">
      <c r="A63" s="141" t="str" cm="1">
        <f t="array" ref="A63:F63">'S16-DEJ'!A4:F4</f>
        <v>Du 13 au 17 Avril 2026</v>
      </c>
      <c r="B63" s="107">
        <v>0</v>
      </c>
      <c r="C63" s="107">
        <v>0</v>
      </c>
      <c r="D63" s="107">
        <v>0</v>
      </c>
      <c r="E63" s="107">
        <v>0</v>
      </c>
      <c r="F63" s="107">
        <v>0</v>
      </c>
      <c r="G63" s="107"/>
      <c r="H63" s="107"/>
      <c r="I63" s="107"/>
      <c r="J63" s="107"/>
      <c r="K63" s="107"/>
      <c r="L63" s="107"/>
      <c r="M63" s="107"/>
      <c r="N63" s="107"/>
      <c r="O63" s="108"/>
    </row>
    <row r="64" spans="1:15" ht="28.2" customHeight="1" x14ac:dyDescent="0.2">
      <c r="A64" s="109" t="str">
        <f>'S16-DEJ'!C9</f>
        <v>Salade de Betteraves</v>
      </c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35"/>
    </row>
    <row r="65" spans="1:15" ht="28.2" customHeight="1" x14ac:dyDescent="0.2">
      <c r="A65" s="109" t="str">
        <f>'S16-DEJ'!D9</f>
        <v>Cake aux épinard, citron, ricotta ( Lait, Blé, Œuf)</v>
      </c>
      <c r="B65" s="150" t="s">
        <v>316</v>
      </c>
      <c r="C65" s="150" t="s">
        <v>316</v>
      </c>
      <c r="D65" s="150"/>
      <c r="E65" s="150"/>
      <c r="F65" s="150"/>
      <c r="G65" s="150"/>
      <c r="H65" s="150"/>
      <c r="I65" s="150"/>
      <c r="J65" s="150" t="s">
        <v>316</v>
      </c>
      <c r="K65" s="150"/>
      <c r="L65" s="150"/>
      <c r="M65" s="150"/>
      <c r="N65" s="150"/>
      <c r="O65" s="151"/>
    </row>
    <row r="66" spans="1:15" ht="28.2" customHeight="1" x14ac:dyDescent="0.2">
      <c r="A66" s="109" t="str">
        <f>'S16-DEJ'!E9</f>
        <v xml:space="preserve">Soupe d'endives et pommes de terre </v>
      </c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7"/>
    </row>
    <row r="67" spans="1:15" s="101" customFormat="1" ht="30" customHeight="1" x14ac:dyDescent="0.3">
      <c r="A67" s="115" t="str">
        <f>'S16-DEJ'!B14</f>
        <v>Poireaux et Wakamé, Patates douces et Mixé de Poisson du jour*</v>
      </c>
      <c r="B67" s="125"/>
      <c r="C67" s="125"/>
      <c r="D67" s="125" t="s">
        <v>316</v>
      </c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6"/>
    </row>
    <row r="68" spans="1:15" s="101" customFormat="1" ht="33.6" customHeight="1" x14ac:dyDescent="0.3">
      <c r="A68" s="140" t="str">
        <f>'S16-DEJ'!C14</f>
        <v>Couscous végétarien (carottes, navets, 4 épices), Semoule* (blé) et mixé de Poulet</v>
      </c>
      <c r="B68" s="138" t="s">
        <v>316</v>
      </c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9"/>
    </row>
    <row r="69" spans="1:15" s="101" customFormat="1" ht="30" customHeight="1" x14ac:dyDescent="0.3">
      <c r="A69" s="122" t="str">
        <f>'S16-DEJ'!D14</f>
        <v>Courges au thym, Pâtes* (Blé) à la coriandre et mixé de Bœuf</v>
      </c>
      <c r="B69" s="138" t="s">
        <v>316</v>
      </c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9"/>
    </row>
    <row r="70" spans="1:15" s="101" customFormat="1" ht="30" customHeight="1" thickBot="1" x14ac:dyDescent="0.35">
      <c r="A70" s="122" t="str">
        <f>'S16-DEJ'!E14</f>
        <v>Choux-fleurs à l'oseille, Riz au curcuma et mixé de Poisson du jour*</v>
      </c>
      <c r="B70" s="138"/>
      <c r="C70" s="138"/>
      <c r="D70" s="138" t="s">
        <v>316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9"/>
    </row>
    <row r="71" spans="1:15" s="101" customFormat="1" ht="30" customHeight="1" thickBot="1" x14ac:dyDescent="0.35">
      <c r="A71" s="109" t="str">
        <f>'S16-DEJ'!F14</f>
        <v>Epinards au gingembre, Nouilles de riz aux oignons et mixé de Poulet</v>
      </c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4"/>
    </row>
    <row r="72" spans="1:15" s="101" customFormat="1" x14ac:dyDescent="0.3">
      <c r="A72" s="122" t="str">
        <f>'S16-DEJ'!B16</f>
        <v>Compote Pomme citron vert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35"/>
    </row>
    <row r="73" spans="1:15" s="101" customFormat="1" x14ac:dyDescent="0.3">
      <c r="A73" s="122" t="str">
        <f>'S16-DEJ'!C16</f>
        <v>Compote Pomme Hibiscus</v>
      </c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9"/>
    </row>
    <row r="74" spans="1:15" s="101" customFormat="1" x14ac:dyDescent="0.3">
      <c r="A74" s="122" t="str">
        <f>'S16-DEJ'!D16</f>
        <v>Compote Pomme Kiwi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9"/>
    </row>
    <row r="75" spans="1:15" s="101" customFormat="1" x14ac:dyDescent="0.3">
      <c r="A75" s="122" t="str">
        <f>'S16-DEJ'!E16</f>
        <v>Compote Pomme Banane Rooibos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9"/>
    </row>
    <row r="76" spans="1:15" s="101" customFormat="1" x14ac:dyDescent="0.3">
      <c r="A76" s="122" t="str">
        <f>'S16-DEJ'!F16</f>
        <v xml:space="preserve">Compote Pomme Poire </v>
      </c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4"/>
    </row>
    <row r="77" spans="1:15" s="101" customFormat="1" x14ac:dyDescent="0.3">
      <c r="A77" s="109" t="str">
        <f>'S16-DEJ'!B18</f>
        <v>Mixé de Poisson du jour*</v>
      </c>
      <c r="B77" s="129"/>
      <c r="C77" s="129"/>
      <c r="D77" s="129" t="s">
        <v>316</v>
      </c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35"/>
    </row>
    <row r="78" spans="1:15" s="101" customFormat="1" x14ac:dyDescent="0.3">
      <c r="A78" s="122" t="str">
        <f>'S16-DEJ'!C18</f>
        <v>Mixé de Poulet</v>
      </c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9"/>
    </row>
    <row r="79" spans="1:15" s="101" customFormat="1" x14ac:dyDescent="0.3">
      <c r="A79" s="122" t="str">
        <f>'S16-DEJ'!D18</f>
        <v>Mixé de Bœuf</v>
      </c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9"/>
    </row>
    <row r="80" spans="1:15" s="101" customFormat="1" x14ac:dyDescent="0.3">
      <c r="A80" s="122" t="str">
        <f>'S16-DEJ'!E18</f>
        <v>Mixé de Poisson du jour*</v>
      </c>
      <c r="B80" s="138"/>
      <c r="C80" s="138"/>
      <c r="D80" s="138" t="s">
        <v>316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9"/>
    </row>
    <row r="81" spans="1:15" s="101" customFormat="1" x14ac:dyDescent="0.3">
      <c r="A81" s="127" t="str">
        <f>'S16-DEJ'!F18</f>
        <v>Mixé de Poulet</v>
      </c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4"/>
    </row>
    <row r="82" spans="1:15" s="101" customFormat="1" x14ac:dyDescent="0.3">
      <c r="A82" s="109" t="str">
        <f>'S16-DEJ'!B19</f>
        <v>Purée de Blancs de Poireaux</v>
      </c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35"/>
    </row>
    <row r="83" spans="1:15" s="101" customFormat="1" x14ac:dyDescent="0.3">
      <c r="A83" s="122" t="str">
        <f>'S16-DEJ'!C19</f>
        <v>Purée de Brocolis</v>
      </c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9"/>
    </row>
    <row r="84" spans="1:15" s="101" customFormat="1" x14ac:dyDescent="0.3">
      <c r="A84" s="122" t="str">
        <f>'S16-DEJ'!D19</f>
        <v>Purée de Courges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9"/>
    </row>
    <row r="85" spans="1:15" s="101" customFormat="1" x14ac:dyDescent="0.3">
      <c r="A85" s="122" t="str">
        <f>'S16-DEJ'!E19</f>
        <v>Purée de Choux-fleurs</v>
      </c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6"/>
    </row>
    <row r="86" spans="1:15" s="101" customFormat="1" x14ac:dyDescent="0.3">
      <c r="A86" s="118" t="str">
        <f>'S16-DEJ'!F19</f>
        <v>Purée d'Epinards</v>
      </c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7"/>
    </row>
    <row r="87" spans="1:15" s="101" customFormat="1" x14ac:dyDescent="0.3">
      <c r="A87" s="115" t="s">
        <v>71</v>
      </c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6"/>
    </row>
    <row r="88" spans="1:15" s="101" customFormat="1" x14ac:dyDescent="0.3">
      <c r="A88" s="127" t="s">
        <v>72</v>
      </c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4"/>
    </row>
    <row r="89" spans="1:15" s="101" customFormat="1" x14ac:dyDescent="0.3">
      <c r="A89" s="109" t="s">
        <v>73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35"/>
    </row>
    <row r="90" spans="1:15" s="101" customFormat="1" x14ac:dyDescent="0.3">
      <c r="A90" s="118" t="s">
        <v>74</v>
      </c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7"/>
    </row>
    <row r="91" spans="1:15" s="101" customFormat="1" ht="13.8" x14ac:dyDescent="0.3">
      <c r="A91" s="142" t="str" cm="1">
        <f t="array" ref="A91:F91">'S17-DEJ'!A4:F4</f>
        <v>Du 20 au 24 Avril 2026</v>
      </c>
      <c r="B91" s="143">
        <v>0</v>
      </c>
      <c r="C91" s="143">
        <v>0</v>
      </c>
      <c r="D91" s="143">
        <v>0</v>
      </c>
      <c r="E91" s="143">
        <v>0</v>
      </c>
      <c r="F91" s="143">
        <v>0</v>
      </c>
      <c r="G91" s="143"/>
      <c r="H91" s="143"/>
      <c r="I91" s="143"/>
      <c r="J91" s="143"/>
      <c r="K91" s="143"/>
      <c r="L91" s="143"/>
      <c r="M91" s="143"/>
      <c r="N91" s="143"/>
      <c r="O91" s="144"/>
    </row>
    <row r="92" spans="1:15" s="101" customFormat="1" ht="30" customHeight="1" x14ac:dyDescent="0.3">
      <c r="A92" s="122" t="str">
        <f>'S17-DEJ'!C9</f>
        <v>Salade de carottes à l'orange</v>
      </c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9"/>
    </row>
    <row r="93" spans="1:15" s="101" customFormat="1" ht="30" customHeight="1" x14ac:dyDescent="0.3">
      <c r="A93" s="122" t="str">
        <f>'S17-DEJ'!D9</f>
        <v>Cake aux olives ( Lait, Blé, Œuf)</v>
      </c>
      <c r="B93" s="138" t="s">
        <v>316</v>
      </c>
      <c r="C93" s="138" t="s">
        <v>316</v>
      </c>
      <c r="D93" s="138"/>
      <c r="E93" s="138"/>
      <c r="F93" s="138"/>
      <c r="G93" s="138"/>
      <c r="H93" s="138"/>
      <c r="I93" s="138"/>
      <c r="J93" s="138" t="s">
        <v>316</v>
      </c>
      <c r="K93" s="138"/>
      <c r="L93" s="138"/>
      <c r="M93" s="138"/>
      <c r="N93" s="138"/>
      <c r="O93" s="139"/>
    </row>
    <row r="94" spans="1:15" s="101" customFormat="1" ht="30" customHeight="1" x14ac:dyDescent="0.3">
      <c r="A94" s="122" t="str">
        <f>'S17-DEJ'!F9</f>
        <v>Velouté de Mamie (légumes variés)</v>
      </c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9"/>
    </row>
    <row r="95" spans="1:15" s="101" customFormat="1" ht="30" customHeight="1" x14ac:dyDescent="0.3">
      <c r="A95" s="122" t="str">
        <f>'S17-DEJ'!B14</f>
        <v xml:space="preserve">Courges à l'ail des ours, Pâtes* (blé) au citron et mixé de Bœuf </v>
      </c>
      <c r="B95" s="138" t="s">
        <v>316</v>
      </c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9"/>
    </row>
    <row r="96" spans="1:15" s="101" customFormat="1" ht="30" customHeight="1" x14ac:dyDescent="0.3">
      <c r="A96" s="122" t="str">
        <f>'S17-DEJ'!C14</f>
        <v>Fondue de choux blancs à la crème (lait), Boulgour* (blé) aux légumes et mixé de Poisson du jour*</v>
      </c>
      <c r="B96" s="138" t="s">
        <v>316</v>
      </c>
      <c r="C96" s="138" t="s">
        <v>316</v>
      </c>
      <c r="D96" s="138" t="s">
        <v>316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9"/>
    </row>
    <row r="97" spans="1:15" s="101" customFormat="1" ht="30" customHeight="1" x14ac:dyDescent="0.3">
      <c r="A97" s="122" t="str">
        <f>'S17-DEJ'!D14</f>
        <v>Epinards à la cardamome, Riz aux petits oignons et mixé de Poulet</v>
      </c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9"/>
    </row>
    <row r="98" spans="1:15" s="101" customFormat="1" ht="30" customHeight="1" x14ac:dyDescent="0.3">
      <c r="A98" s="122" t="str">
        <f>'S17-DEJ'!E14</f>
        <v>Carottes braisées, Pommes de terre à l'ail  et Poulet façon Barbecue</v>
      </c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9"/>
    </row>
    <row r="99" spans="1:15" s="101" customFormat="1" ht="30" customHeight="1" thickBot="1" x14ac:dyDescent="0.35">
      <c r="A99" s="118" t="str">
        <f>'S17-DEJ'!F14</f>
        <v>Poireaux aux curry, Semoule* (blé) au cumin et mixé de Poisson du jour*</v>
      </c>
      <c r="B99" s="136" t="s">
        <v>316</v>
      </c>
      <c r="C99" s="136"/>
      <c r="D99" s="136" t="s">
        <v>316</v>
      </c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7"/>
    </row>
    <row r="100" spans="1:15" s="101" customFormat="1" x14ac:dyDescent="0.3">
      <c r="A100" s="122" t="str">
        <f>'S17-DEJ'!B16</f>
        <v>Compote Pomme Kiwi</v>
      </c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35"/>
    </row>
    <row r="101" spans="1:15" s="101" customFormat="1" x14ac:dyDescent="0.3">
      <c r="A101" s="122" t="str">
        <f>'S17-DEJ'!C16</f>
        <v>Compote Pomme Banane Cannelle</v>
      </c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9"/>
    </row>
    <row r="102" spans="1:15" s="101" customFormat="1" x14ac:dyDescent="0.3">
      <c r="A102" s="122" t="str">
        <f>'S17-DEJ'!D16</f>
        <v>Compote Pomme Lavande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9"/>
    </row>
    <row r="103" spans="1:15" s="101" customFormat="1" x14ac:dyDescent="0.3">
      <c r="A103" s="122" t="str">
        <f>'S17-DEJ'!E16</f>
        <v>Compote Pomme Dattes séchée</v>
      </c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9"/>
    </row>
    <row r="104" spans="1:15" s="101" customFormat="1" ht="16.95" customHeight="1" thickBot="1" x14ac:dyDescent="0.35">
      <c r="A104" s="118" t="str">
        <f>'S17-DEJ'!F16</f>
        <v xml:space="preserve">Compote Pomme Poire Cacao </v>
      </c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4"/>
    </row>
    <row r="105" spans="1:15" s="101" customFormat="1" x14ac:dyDescent="0.3">
      <c r="A105" s="109" t="str">
        <f>'S17-DEJ'!B18</f>
        <v>Mixé de Bœuf</v>
      </c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35"/>
    </row>
    <row r="106" spans="1:15" s="101" customFormat="1" x14ac:dyDescent="0.3">
      <c r="A106" s="122" t="str">
        <f>'S17-DEJ'!C18</f>
        <v>Mixé de Poisson du jour*</v>
      </c>
      <c r="B106" s="138"/>
      <c r="C106" s="138"/>
      <c r="D106" s="138" t="s">
        <v>316</v>
      </c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9"/>
    </row>
    <row r="107" spans="1:15" s="101" customFormat="1" x14ac:dyDescent="0.3">
      <c r="A107" s="122" t="str">
        <f>'S17-DEJ'!D18</f>
        <v>Mixé de Poulet</v>
      </c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9"/>
    </row>
    <row r="108" spans="1:15" s="101" customFormat="1" x14ac:dyDescent="0.3">
      <c r="A108" s="122" t="str">
        <f>'S17-DEJ'!E18</f>
        <v>Mixé de Poulet</v>
      </c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9"/>
    </row>
    <row r="109" spans="1:15" s="101" customFormat="1" x14ac:dyDescent="0.3">
      <c r="A109" s="118" t="str">
        <f>'S17-DEJ'!F18</f>
        <v>Mixé de Poisson du jour*</v>
      </c>
      <c r="B109" s="136"/>
      <c r="C109" s="136"/>
      <c r="D109" s="136" t="s">
        <v>316</v>
      </c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7"/>
    </row>
    <row r="110" spans="1:15" s="101" customFormat="1" x14ac:dyDescent="0.3">
      <c r="A110" s="115" t="str">
        <f>'S17-DEJ'!B19</f>
        <v>Purée de Courges</v>
      </c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6"/>
    </row>
    <row r="111" spans="1:15" s="101" customFormat="1" x14ac:dyDescent="0.3">
      <c r="A111" s="122" t="str">
        <f>'S17-DEJ'!C19</f>
        <v xml:space="preserve">Purée de choux blancs </v>
      </c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9"/>
    </row>
    <row r="112" spans="1:15" s="101" customFormat="1" x14ac:dyDescent="0.3">
      <c r="A112" s="122" t="str">
        <f>'S17-DEJ'!D19</f>
        <v>Purée d'épinards</v>
      </c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9"/>
    </row>
    <row r="113" spans="1:15" s="101" customFormat="1" x14ac:dyDescent="0.3">
      <c r="A113" s="122" t="str">
        <f>'S17-DEJ'!E19</f>
        <v>Purée de Carottes</v>
      </c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6"/>
    </row>
    <row r="114" spans="1:15" s="101" customFormat="1" x14ac:dyDescent="0.3">
      <c r="A114" s="127" t="str">
        <f>'S17-DEJ'!F19</f>
        <v>Purée de Blancs de poireaux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</row>
    <row r="115" spans="1:15" s="101" customFormat="1" x14ac:dyDescent="0.3">
      <c r="A115" s="109" t="s">
        <v>71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35"/>
    </row>
    <row r="116" spans="1:15" s="101" customFormat="1" x14ac:dyDescent="0.3">
      <c r="A116" s="118" t="s">
        <v>72</v>
      </c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7"/>
    </row>
    <row r="117" spans="1:15" s="101" customFormat="1" x14ac:dyDescent="0.3">
      <c r="A117" s="115" t="s">
        <v>73</v>
      </c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6"/>
    </row>
    <row r="118" spans="1:15" s="101" customFormat="1" ht="10.8" thickBot="1" x14ac:dyDescent="0.35">
      <c r="A118" s="118" t="s">
        <v>74</v>
      </c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7"/>
    </row>
    <row r="119" spans="1:15" ht="13.8" hidden="1" x14ac:dyDescent="0.2">
      <c r="A119" s="142" t="e">
        <f>#REF!</f>
        <v>#REF!</v>
      </c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4"/>
    </row>
    <row r="120" spans="1:15" hidden="1" x14ac:dyDescent="0.2">
      <c r="A120" s="122" t="e">
        <f>#REF!</f>
        <v>#REF!</v>
      </c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9"/>
    </row>
    <row r="121" spans="1:15" hidden="1" x14ac:dyDescent="0.2">
      <c r="A121" s="122" t="e">
        <f>#REF!</f>
        <v>#REF!</v>
      </c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9"/>
    </row>
    <row r="122" spans="1:15" hidden="1" x14ac:dyDescent="0.2">
      <c r="A122" s="122" t="e">
        <f>#REF!</f>
        <v>#REF!</v>
      </c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9"/>
    </row>
    <row r="123" spans="1:15" hidden="1" x14ac:dyDescent="0.2">
      <c r="A123" s="122" t="e">
        <f>#REF!</f>
        <v>#REF!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9"/>
    </row>
    <row r="124" spans="1:15" hidden="1" x14ac:dyDescent="0.2">
      <c r="A124" s="122" t="e">
        <f>#REF!</f>
        <v>#REF!</v>
      </c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9"/>
    </row>
    <row r="125" spans="1:15" hidden="1" x14ac:dyDescent="0.2">
      <c r="A125" s="122" t="e">
        <f>#REF!</f>
        <v>#REF!</v>
      </c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9"/>
    </row>
    <row r="126" spans="1:15" hidden="1" x14ac:dyDescent="0.2">
      <c r="A126" s="122" t="e">
        <f>#REF!</f>
        <v>#REF!</v>
      </c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9"/>
    </row>
    <row r="127" spans="1:15" hidden="1" x14ac:dyDescent="0.2">
      <c r="A127" s="118" t="e">
        <f>#REF!</f>
        <v>#REF!</v>
      </c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7"/>
    </row>
    <row r="128" spans="1:15" hidden="1" x14ac:dyDescent="0.2">
      <c r="A128" s="122" t="e">
        <f>#REF!</f>
        <v>#REF!</v>
      </c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35"/>
    </row>
    <row r="129" spans="1:15" hidden="1" x14ac:dyDescent="0.2">
      <c r="A129" s="122" t="e">
        <f>#REF!</f>
        <v>#REF!</v>
      </c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9"/>
    </row>
    <row r="130" spans="1:15" hidden="1" x14ac:dyDescent="0.2">
      <c r="A130" s="122" t="e">
        <f>#REF!</f>
        <v>#REF!</v>
      </c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9"/>
    </row>
    <row r="131" spans="1:15" hidden="1" x14ac:dyDescent="0.2">
      <c r="A131" s="122" t="e">
        <f>#REF!</f>
        <v>#REF!</v>
      </c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9"/>
    </row>
    <row r="132" spans="1:15" hidden="1" x14ac:dyDescent="0.2">
      <c r="A132" s="118" t="e">
        <f>#REF!</f>
        <v>#REF!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4"/>
    </row>
    <row r="133" spans="1:15" hidden="1" x14ac:dyDescent="0.2">
      <c r="A133" s="109" t="e">
        <f>#REF!</f>
        <v>#REF!</v>
      </c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35"/>
    </row>
    <row r="134" spans="1:15" hidden="1" x14ac:dyDescent="0.2">
      <c r="A134" s="122" t="e">
        <f>#REF!</f>
        <v>#REF!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9"/>
    </row>
    <row r="135" spans="1:15" hidden="1" x14ac:dyDescent="0.2">
      <c r="A135" s="122" t="e">
        <f>#REF!</f>
        <v>#REF!</v>
      </c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9"/>
    </row>
    <row r="136" spans="1:15" hidden="1" x14ac:dyDescent="0.2">
      <c r="A136" s="122" t="e">
        <f>#REF!</f>
        <v>#REF!</v>
      </c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9"/>
    </row>
    <row r="137" spans="1:15" hidden="1" x14ac:dyDescent="0.2">
      <c r="A137" s="118" t="e">
        <f>#REF!</f>
        <v>#REF!</v>
      </c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7"/>
    </row>
    <row r="138" spans="1:15" hidden="1" x14ac:dyDescent="0.2">
      <c r="A138" s="115" t="e">
        <f>#REF!</f>
        <v>#REF!</v>
      </c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6"/>
    </row>
    <row r="139" spans="1:15" hidden="1" x14ac:dyDescent="0.2">
      <c r="A139" s="122" t="e">
        <f>#REF!</f>
        <v>#REF!</v>
      </c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9"/>
    </row>
    <row r="140" spans="1:15" hidden="1" x14ac:dyDescent="0.2">
      <c r="A140" s="122" t="e">
        <f>#REF!</f>
        <v>#REF!</v>
      </c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9"/>
    </row>
    <row r="141" spans="1:15" hidden="1" x14ac:dyDescent="0.2">
      <c r="A141" s="122" t="e">
        <f>#REF!</f>
        <v>#REF!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6"/>
    </row>
    <row r="142" spans="1:15" hidden="1" x14ac:dyDescent="0.2">
      <c r="A142" s="127" t="e">
        <f>#REF!</f>
        <v>#REF!</v>
      </c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4"/>
    </row>
    <row r="143" spans="1:15" hidden="1" x14ac:dyDescent="0.2">
      <c r="A143" s="109" t="s">
        <v>71</v>
      </c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35"/>
    </row>
    <row r="144" spans="1:15" hidden="1" x14ac:dyDescent="0.2">
      <c r="A144" s="118" t="s">
        <v>72</v>
      </c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7"/>
    </row>
    <row r="145" spans="1:15" hidden="1" x14ac:dyDescent="0.2">
      <c r="A145" s="115" t="s">
        <v>73</v>
      </c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6"/>
    </row>
    <row r="146" spans="1:15" hidden="1" x14ac:dyDescent="0.2">
      <c r="A146" s="118" t="s">
        <v>74</v>
      </c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7"/>
    </row>
    <row r="147" spans="1:15" ht="15" customHeight="1" x14ac:dyDescent="0.2">
      <c r="A147" s="142" t="str" cm="1">
        <f t="array" ref="A147:F147">'S18-DEJ'!A4:F4</f>
        <v>Du 27 Avril au 01 Mai 2026</v>
      </c>
      <c r="B147" s="143">
        <v>0</v>
      </c>
      <c r="C147" s="143">
        <v>0</v>
      </c>
      <c r="D147" s="143">
        <v>0</v>
      </c>
      <c r="E147" s="143">
        <v>0</v>
      </c>
      <c r="F147" s="143">
        <v>0</v>
      </c>
      <c r="G147" s="143"/>
      <c r="H147" s="143"/>
      <c r="I147" s="143"/>
      <c r="J147" s="143"/>
      <c r="K147" s="143"/>
      <c r="L147" s="143"/>
      <c r="M147" s="143"/>
      <c r="N147" s="143"/>
      <c r="O147" s="144"/>
    </row>
    <row r="148" spans="1:15" ht="19.95" customHeight="1" x14ac:dyDescent="0.2">
      <c r="A148" s="122" t="str">
        <f>'S18-DEJ'!C9</f>
        <v>Salade de Blé * au pesto (lait)</v>
      </c>
      <c r="B148" s="138"/>
      <c r="C148" s="138" t="s">
        <v>316</v>
      </c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9"/>
    </row>
    <row r="149" spans="1:15" ht="19.95" customHeight="1" x14ac:dyDescent="0.2">
      <c r="A149" s="122" t="str">
        <f>'S18-DEJ'!E9</f>
        <v>Velouté d'Artichauts et Petits pois</v>
      </c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9"/>
    </row>
    <row r="150" spans="1:15" ht="19.95" customHeight="1" x14ac:dyDescent="0.2">
      <c r="A150" s="122">
        <f>'S18-DEJ'!D9</f>
        <v>0</v>
      </c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9"/>
    </row>
    <row r="151" spans="1:15" ht="30" customHeight="1" x14ac:dyDescent="0.2">
      <c r="A151" s="122" t="str">
        <f>'S18-DEJ'!B14</f>
        <v>Betteraves à l'estragon et riz à la citronnelle et Poisson du jour*</v>
      </c>
      <c r="B151" s="138"/>
      <c r="C151" s="138"/>
      <c r="D151" s="138" t="s">
        <v>316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9"/>
    </row>
    <row r="152" spans="1:15" ht="30" customHeight="1" x14ac:dyDescent="0.2">
      <c r="A152" s="122" t="str">
        <f>'S18-DEJ'!C14</f>
        <v>Epinards au paprika, Patates douces aux herbes (persil, ciboulette, aneth) et mixé de Poulet</v>
      </c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9"/>
    </row>
    <row r="153" spans="1:15" ht="30" customHeight="1" x14ac:dyDescent="0.2">
      <c r="A153" s="122" t="str">
        <f>'S18-DEJ'!D10</f>
        <v>Poireaux à la mozzarella* (lait), pâtes* (blé) au pesto et Poisson du jour*</v>
      </c>
      <c r="B153" s="138" t="s">
        <v>316</v>
      </c>
      <c r="C153" s="138" t="s">
        <v>316</v>
      </c>
      <c r="D153" s="138" t="s">
        <v>316</v>
      </c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9"/>
    </row>
    <row r="154" spans="1:15" ht="30" customHeight="1" x14ac:dyDescent="0.2">
      <c r="A154" s="122" t="str">
        <f>'S18-DEJ'!E10</f>
        <v>Coq au vin revisité (carottes, champignons, pommes de terre, poulet)</v>
      </c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9"/>
    </row>
    <row r="155" spans="1:15" ht="30" customHeight="1" x14ac:dyDescent="0.2">
      <c r="A155" s="118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7"/>
    </row>
    <row r="156" spans="1:15" x14ac:dyDescent="0.2">
      <c r="A156" s="122" t="str">
        <f>'S18-DEJ'!B16</f>
        <v>Compote Pomme Poire 4 épices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35"/>
    </row>
    <row r="157" spans="1:15" x14ac:dyDescent="0.2">
      <c r="A157" s="122" t="str">
        <f>'S18-DEJ'!C16</f>
        <v>Compote Pomme Datte Orange</v>
      </c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9"/>
    </row>
    <row r="158" spans="1:15" x14ac:dyDescent="0.2">
      <c r="A158" s="122" t="str">
        <f>'S18-DEJ'!D16</f>
        <v>Compte Pomme aux fruits secs (raisins, abricots etc.)</v>
      </c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9"/>
    </row>
    <row r="159" spans="1:15" x14ac:dyDescent="0.2">
      <c r="A159" s="122" t="str">
        <f>'S18-DEJ'!E16</f>
        <v>Compote Pomme Rhubarbe</v>
      </c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9"/>
    </row>
    <row r="160" spans="1:15" x14ac:dyDescent="0.2">
      <c r="A160" s="118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4"/>
    </row>
    <row r="161" spans="1:15" x14ac:dyDescent="0.2">
      <c r="A161" s="109" t="str">
        <f>'S18-DEJ'!B18</f>
        <v>Mixé de Poisson du jour*</v>
      </c>
      <c r="B161" s="129"/>
      <c r="C161" s="129"/>
      <c r="D161" s="129" t="s">
        <v>316</v>
      </c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35"/>
    </row>
    <row r="162" spans="1:15" x14ac:dyDescent="0.2">
      <c r="A162" s="122" t="str">
        <f>'S18-DEJ'!C18</f>
        <v>Mixé de Poulet</v>
      </c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9"/>
    </row>
    <row r="163" spans="1:15" x14ac:dyDescent="0.2">
      <c r="A163" s="122" t="str">
        <f>'S18-DEJ'!D18</f>
        <v>Mixé de Poisson du jour*</v>
      </c>
      <c r="B163" s="138"/>
      <c r="C163" s="138"/>
      <c r="D163" s="138" t="s">
        <v>316</v>
      </c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9"/>
    </row>
    <row r="164" spans="1:15" x14ac:dyDescent="0.2">
      <c r="A164" s="122" t="str">
        <f>'S18-DEJ'!E18</f>
        <v>Mixé de Poulet</v>
      </c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9"/>
    </row>
    <row r="165" spans="1:15" x14ac:dyDescent="0.2">
      <c r="A165" s="118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7"/>
    </row>
    <row r="166" spans="1:15" x14ac:dyDescent="0.2">
      <c r="A166" s="115" t="str">
        <f>'S18-DEJ'!B19</f>
        <v>Purée de Betteraves</v>
      </c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6"/>
    </row>
    <row r="167" spans="1:15" x14ac:dyDescent="0.2">
      <c r="A167" s="122" t="str">
        <f>'S18-DEJ'!C19</f>
        <v>Purée d'Epinards</v>
      </c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9"/>
    </row>
    <row r="168" spans="1:15" x14ac:dyDescent="0.2">
      <c r="A168" s="122" t="str">
        <f>'S18-DEJ'!D19</f>
        <v>Purée de Blanc de Poireaux</v>
      </c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9"/>
    </row>
    <row r="169" spans="1:15" x14ac:dyDescent="0.2">
      <c r="A169" s="122" t="str">
        <f>'S18-DEJ'!E19</f>
        <v>Purée de Carottes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6"/>
    </row>
    <row r="170" spans="1:15" x14ac:dyDescent="0.2">
      <c r="A170" s="127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4"/>
    </row>
    <row r="171" spans="1:15" x14ac:dyDescent="0.2">
      <c r="A171" s="109" t="s">
        <v>71</v>
      </c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35"/>
    </row>
    <row r="172" spans="1:15" ht="10.8" thickBot="1" x14ac:dyDescent="0.25">
      <c r="A172" s="118" t="s">
        <v>72</v>
      </c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7"/>
    </row>
    <row r="173" spans="1:15" ht="10.8" thickBot="1" x14ac:dyDescent="0.25">
      <c r="A173" s="118" t="str">
        <f>'S18-DEJ'!E20</f>
        <v>Purée de pois cassés</v>
      </c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7"/>
    </row>
    <row r="174" spans="1:15" x14ac:dyDescent="0.2">
      <c r="A174" s="115" t="s">
        <v>73</v>
      </c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6"/>
    </row>
    <row r="175" spans="1:15" x14ac:dyDescent="0.2">
      <c r="A175" s="118" t="s">
        <v>74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7"/>
    </row>
  </sheetData>
  <mergeCells count="1">
    <mergeCell ref="B1:O1"/>
  </mergeCells>
  <pageMargins left="0.25" right="0.25" top="0.75" bottom="0.75" header="0.3" footer="0.3"/>
  <pageSetup paperSize="9" scale="82" orientation="landscape" r:id="rId1"/>
  <rowBreaks count="4" manualBreakCount="4">
    <brk id="33" max="14" man="1"/>
    <brk id="62" max="14" man="1"/>
    <brk id="90" max="14" man="1"/>
    <brk id="118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29" t="s">
        <v>33</v>
      </c>
      <c r="B1" s="229"/>
      <c r="C1" s="229"/>
      <c r="D1" s="229"/>
      <c r="E1" s="229"/>
      <c r="F1" s="229"/>
    </row>
    <row r="2" spans="1:7" ht="24" x14ac:dyDescent="0.3">
      <c r="A2" s="229" t="s">
        <v>34</v>
      </c>
      <c r="B2" s="229"/>
      <c r="C2" s="229"/>
      <c r="D2" s="229"/>
      <c r="E2" s="229"/>
      <c r="F2" s="229"/>
    </row>
    <row r="3" spans="1:7" ht="17.399999999999999" x14ac:dyDescent="0.3">
      <c r="A3" s="230" t="s">
        <v>35</v>
      </c>
      <c r="B3" s="230"/>
      <c r="C3" s="230"/>
      <c r="D3" s="230"/>
      <c r="E3" s="230"/>
      <c r="F3" s="230"/>
    </row>
    <row r="4" spans="1:7" ht="15" thickBot="1" x14ac:dyDescent="0.35"/>
    <row r="5" spans="1:7" ht="17.7" customHeight="1" x14ac:dyDescent="0.3">
      <c r="A5" s="231" t="s">
        <v>3</v>
      </c>
      <c r="B5" s="232"/>
      <c r="C5" s="232"/>
      <c r="D5" s="232"/>
      <c r="E5" s="232"/>
      <c r="F5" s="233"/>
    </row>
    <row r="6" spans="1:7" ht="15" thickBot="1" x14ac:dyDescent="0.35">
      <c r="A6" s="234"/>
      <c r="B6" s="235"/>
      <c r="C6" s="235"/>
      <c r="D6" s="235"/>
      <c r="E6" s="235"/>
      <c r="F6" s="236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43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43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43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43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43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43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43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43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43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43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43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37" t="s">
        <v>27</v>
      </c>
      <c r="E25" s="239" t="s">
        <v>28</v>
      </c>
      <c r="F25" s="240" t="s">
        <v>29</v>
      </c>
    </row>
    <row r="26" spans="1:7" x14ac:dyDescent="0.3">
      <c r="A26" s="55"/>
      <c r="B26" s="58" t="s">
        <v>30</v>
      </c>
      <c r="C26" s="56"/>
      <c r="D26" s="238"/>
      <c r="E26" s="239"/>
      <c r="F26" s="241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34</v>
      </c>
      <c r="B2" s="229"/>
      <c r="C2" s="229"/>
      <c r="D2" s="229"/>
      <c r="E2" s="229"/>
      <c r="F2" s="229"/>
    </row>
    <row r="3" spans="1:6" ht="17.399999999999999" x14ac:dyDescent="0.3">
      <c r="A3" s="230" t="s">
        <v>35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42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42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42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42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42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42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37" t="s">
        <v>27</v>
      </c>
      <c r="E19" s="239" t="s">
        <v>28</v>
      </c>
      <c r="F19" s="240" t="s">
        <v>29</v>
      </c>
    </row>
    <row r="20" spans="1:6" x14ac:dyDescent="0.3">
      <c r="A20" s="55"/>
      <c r="B20" s="58" t="s">
        <v>30</v>
      </c>
      <c r="C20" s="56"/>
      <c r="D20" s="238"/>
      <c r="E20" s="239"/>
      <c r="F20" s="24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33</v>
      </c>
      <c r="B1" s="229"/>
      <c r="C1" s="229"/>
      <c r="D1" s="229"/>
      <c r="E1" s="229"/>
      <c r="F1" s="229"/>
    </row>
    <row r="2" spans="1:6" ht="24" x14ac:dyDescent="0.3">
      <c r="A2" s="229" t="s">
        <v>83</v>
      </c>
      <c r="B2" s="229"/>
      <c r="C2" s="229"/>
      <c r="D2" s="229"/>
      <c r="E2" s="229"/>
      <c r="F2" s="229"/>
    </row>
    <row r="3" spans="1:6" ht="17.399999999999999" x14ac:dyDescent="0.3">
      <c r="A3" s="230" t="s">
        <v>84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43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43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43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43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43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43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43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45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45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45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45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37" t="s">
        <v>27</v>
      </c>
      <c r="E25" s="239" t="s">
        <v>28</v>
      </c>
      <c r="F25" s="244" t="s">
        <v>29</v>
      </c>
    </row>
    <row r="26" spans="1:6" x14ac:dyDescent="0.3">
      <c r="A26" s="55"/>
      <c r="B26" s="58" t="s">
        <v>30</v>
      </c>
      <c r="C26" s="56"/>
      <c r="D26" s="238"/>
      <c r="E26" s="239"/>
      <c r="F26" s="24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83</v>
      </c>
      <c r="B2" s="229"/>
      <c r="C2" s="229"/>
      <c r="D2" s="229"/>
      <c r="E2" s="229"/>
      <c r="F2" s="229"/>
    </row>
    <row r="3" spans="1:6" ht="17.399999999999999" x14ac:dyDescent="0.3">
      <c r="A3" s="230" t="str">
        <f>'S39 DEJ'!A3:F3</f>
        <v>Découverte du Melon Canari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2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42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42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42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42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42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37" t="s">
        <v>27</v>
      </c>
      <c r="E19" s="239" t="s">
        <v>28</v>
      </c>
      <c r="F19" s="244" t="s">
        <v>29</v>
      </c>
    </row>
    <row r="20" spans="1:6" x14ac:dyDescent="0.3">
      <c r="A20" s="55"/>
      <c r="B20" s="58" t="s">
        <v>30</v>
      </c>
      <c r="C20" s="56"/>
      <c r="D20" s="238"/>
      <c r="E20" s="239"/>
      <c r="F20" s="24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33</v>
      </c>
      <c r="B1" s="229"/>
      <c r="C1" s="229"/>
      <c r="D1" s="229"/>
      <c r="E1" s="229"/>
      <c r="F1" s="229"/>
    </row>
    <row r="2" spans="1:6" ht="24" x14ac:dyDescent="0.3">
      <c r="A2" s="229" t="s">
        <v>113</v>
      </c>
      <c r="B2" s="229"/>
      <c r="C2" s="229"/>
      <c r="D2" s="229"/>
      <c r="E2" s="229"/>
      <c r="F2" s="229"/>
    </row>
    <row r="3" spans="1:6" ht="17.399999999999999" x14ac:dyDescent="0.3">
      <c r="A3" s="230" t="s">
        <v>114</v>
      </c>
      <c r="B3" s="230"/>
      <c r="C3" s="230"/>
      <c r="D3" s="230"/>
      <c r="E3" s="230"/>
      <c r="F3" s="230"/>
    </row>
    <row r="4" spans="1:6" ht="18" thickBot="1" x14ac:dyDescent="0.35">
      <c r="A4" s="230"/>
      <c r="B4" s="230"/>
      <c r="C4" s="230"/>
      <c r="D4" s="230"/>
      <c r="E4" s="230"/>
      <c r="F4" s="230"/>
    </row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43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43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43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43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43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43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43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45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45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45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45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37" t="s">
        <v>27</v>
      </c>
      <c r="E25" s="239" t="s">
        <v>28</v>
      </c>
      <c r="F25" s="244" t="s">
        <v>29</v>
      </c>
    </row>
    <row r="26" spans="1:6" x14ac:dyDescent="0.3">
      <c r="A26" s="55"/>
      <c r="B26" s="58" t="s">
        <v>30</v>
      </c>
      <c r="C26" s="56"/>
      <c r="D26" s="238"/>
      <c r="E26" s="239"/>
      <c r="F26" s="24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tr">
        <f>'S40 DEJ'!A2:F2</f>
        <v>Du 28 septembre au 2 octobre 2020</v>
      </c>
      <c r="B2" s="229"/>
      <c r="C2" s="229"/>
      <c r="D2" s="229"/>
      <c r="E2" s="229"/>
      <c r="F2" s="229"/>
    </row>
    <row r="3" spans="1:6" ht="17.399999999999999" x14ac:dyDescent="0.3">
      <c r="A3" s="230" t="str">
        <f>'S40 DEJ'!A3:F3</f>
        <v>Découverte de la Patate Douce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2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42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42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42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42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42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37" t="s">
        <v>27</v>
      </c>
      <c r="E19" s="239" t="s">
        <v>28</v>
      </c>
      <c r="F19" s="244" t="s">
        <v>29</v>
      </c>
    </row>
    <row r="20" spans="1:6" x14ac:dyDescent="0.3">
      <c r="A20" s="55"/>
      <c r="B20" s="58" t="s">
        <v>30</v>
      </c>
      <c r="C20" s="56"/>
      <c r="D20" s="238"/>
      <c r="E20" s="239"/>
      <c r="F20" s="24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8"/>
  <sheetViews>
    <sheetView tabSelected="1" zoomScale="60" zoomScaleNormal="60" workbookViewId="0">
      <selection activeCell="I10" sqref="I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134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 t="s">
        <v>135</v>
      </c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9" customHeight="1" thickBot="1" x14ac:dyDescent="0.55000000000000004">
      <c r="D8" s="162"/>
      <c r="F8" s="200" t="s">
        <v>136</v>
      </c>
      <c r="H8" s="8"/>
      <c r="J8" s="95"/>
      <c r="K8" s="95"/>
      <c r="L8" s="95"/>
    </row>
    <row r="9" spans="1:13" ht="49.95" customHeight="1" x14ac:dyDescent="0.3">
      <c r="A9" s="247" t="s">
        <v>36</v>
      </c>
      <c r="B9" s="181" t="s">
        <v>137</v>
      </c>
      <c r="C9" s="166"/>
      <c r="D9" s="153" t="s">
        <v>138</v>
      </c>
      <c r="E9" s="167"/>
      <c r="F9" s="209" t="s">
        <v>139</v>
      </c>
      <c r="H9" s="8"/>
      <c r="K9" s="95"/>
      <c r="L9" s="95"/>
      <c r="M9" s="3"/>
    </row>
    <row r="10" spans="1:13" ht="120" customHeight="1" x14ac:dyDescent="0.3">
      <c r="A10" s="247"/>
      <c r="B10" s="183" t="s">
        <v>140</v>
      </c>
      <c r="C10" s="186" t="s">
        <v>141</v>
      </c>
      <c r="D10" s="179" t="s">
        <v>142</v>
      </c>
      <c r="E10" s="155" t="s">
        <v>143</v>
      </c>
      <c r="F10" s="154" t="s">
        <v>144</v>
      </c>
      <c r="G10" s="97"/>
      <c r="H10" s="8"/>
      <c r="K10" s="95"/>
      <c r="L10" s="95"/>
      <c r="M10" s="3"/>
    </row>
    <row r="11" spans="1:13" ht="18" x14ac:dyDescent="0.3">
      <c r="A11" s="247"/>
      <c r="B11" s="210" t="s">
        <v>107</v>
      </c>
      <c r="C11" s="195" t="s">
        <v>93</v>
      </c>
      <c r="D11" s="196" t="s">
        <v>13</v>
      </c>
      <c r="E11" s="195" t="s">
        <v>145</v>
      </c>
      <c r="F11" s="190" t="s">
        <v>55</v>
      </c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184" t="s">
        <v>146</v>
      </c>
      <c r="C12" s="168" t="s">
        <v>147</v>
      </c>
      <c r="D12" s="177" t="s">
        <v>148</v>
      </c>
      <c r="E12" s="168" t="s">
        <v>149</v>
      </c>
      <c r="F12" s="185" t="s">
        <v>150</v>
      </c>
      <c r="H12" s="8"/>
      <c r="J12" s="95"/>
      <c r="L12" s="95"/>
      <c r="M12" s="3"/>
    </row>
    <row r="13" spans="1:13" ht="18.600000000000001" thickBot="1" x14ac:dyDescent="0.4">
      <c r="B13" s="158"/>
      <c r="C13" s="180"/>
      <c r="D13" s="180"/>
      <c r="E13" s="180"/>
      <c r="F13" s="180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181" t="s">
        <v>151</v>
      </c>
      <c r="C14" s="166" t="s">
        <v>152</v>
      </c>
      <c r="D14" s="182" t="s">
        <v>153</v>
      </c>
      <c r="E14" s="152" t="s">
        <v>154</v>
      </c>
      <c r="F14" s="159" t="s">
        <v>155</v>
      </c>
      <c r="H14" s="8"/>
      <c r="J14" s="95"/>
      <c r="K14" s="95"/>
      <c r="L14" s="95"/>
      <c r="M14" s="3"/>
    </row>
    <row r="15" spans="1:13" ht="18" x14ac:dyDescent="0.3">
      <c r="A15" s="247"/>
      <c r="B15" s="210" t="s">
        <v>156</v>
      </c>
      <c r="C15" s="195" t="s">
        <v>55</v>
      </c>
      <c r="D15" s="196" t="s">
        <v>13</v>
      </c>
      <c r="E15" s="195" t="s">
        <v>156</v>
      </c>
      <c r="F15" s="197" t="s">
        <v>55</v>
      </c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184" t="s">
        <v>146</v>
      </c>
      <c r="C16" s="168" t="s">
        <v>147</v>
      </c>
      <c r="D16" s="177" t="s">
        <v>148</v>
      </c>
      <c r="E16" s="168" t="s">
        <v>149</v>
      </c>
      <c r="F16" s="185" t="s">
        <v>150</v>
      </c>
      <c r="H16" s="8"/>
      <c r="J16" s="95"/>
      <c r="K16" s="95"/>
      <c r="L16" s="95"/>
      <c r="M16" s="3"/>
    </row>
    <row r="17" spans="1:13" ht="31.2" customHeight="1" thickBot="1" x14ac:dyDescent="0.4">
      <c r="B17" s="158"/>
      <c r="C17" s="180"/>
      <c r="D17" s="180"/>
      <c r="E17" s="180"/>
      <c r="F17" s="180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181" t="s">
        <v>99</v>
      </c>
      <c r="C18" s="160" t="s">
        <v>157</v>
      </c>
      <c r="D18" s="153" t="s">
        <v>99</v>
      </c>
      <c r="E18" s="160" t="s">
        <v>157</v>
      </c>
      <c r="F18" s="159" t="s">
        <v>158</v>
      </c>
      <c r="H18" s="8"/>
      <c r="J18" s="95"/>
      <c r="K18" s="95"/>
      <c r="L18" s="95"/>
      <c r="M18" s="96"/>
    </row>
    <row r="19" spans="1:13" ht="25.95" customHeight="1" x14ac:dyDescent="0.3">
      <c r="A19" s="247"/>
      <c r="B19" s="183" t="s">
        <v>159</v>
      </c>
      <c r="C19" s="155" t="s">
        <v>160</v>
      </c>
      <c r="D19" s="178" t="s">
        <v>161</v>
      </c>
      <c r="E19" s="155" t="s">
        <v>162</v>
      </c>
      <c r="F19" s="154" t="s">
        <v>163</v>
      </c>
      <c r="H19" s="8"/>
      <c r="J19" s="95"/>
      <c r="K19" s="95"/>
      <c r="L19" s="95"/>
      <c r="M19" s="3"/>
    </row>
    <row r="20" spans="1:13" ht="33" customHeight="1" x14ac:dyDescent="0.3">
      <c r="A20" s="247"/>
      <c r="B20" s="183" t="s">
        <v>164</v>
      </c>
      <c r="C20" s="155" t="s">
        <v>165</v>
      </c>
      <c r="D20" s="178" t="s">
        <v>166</v>
      </c>
      <c r="E20" s="155" t="s">
        <v>165</v>
      </c>
      <c r="F20" s="154" t="s">
        <v>167</v>
      </c>
      <c r="H20" s="8"/>
      <c r="J20" s="95"/>
      <c r="K20" s="95"/>
      <c r="L20" s="95"/>
      <c r="M20" s="3"/>
    </row>
    <row r="21" spans="1:13" ht="18.600000000000001" thickBot="1" x14ac:dyDescent="0.35">
      <c r="A21" s="247"/>
      <c r="B21" s="161" t="s">
        <v>168</v>
      </c>
      <c r="C21" s="156" t="s">
        <v>73</v>
      </c>
      <c r="D21" s="163" t="s">
        <v>73</v>
      </c>
      <c r="E21" s="156" t="s">
        <v>73</v>
      </c>
      <c r="F21" s="157" t="s">
        <v>73</v>
      </c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19.95" customHeight="1" x14ac:dyDescent="0.3">
      <c r="A23" s="246" t="s">
        <v>170</v>
      </c>
      <c r="B23" s="204" t="s">
        <v>11</v>
      </c>
      <c r="C23" s="204" t="s">
        <v>11</v>
      </c>
      <c r="D23" s="204" t="s">
        <v>11</v>
      </c>
      <c r="E23" s="204" t="s">
        <v>11</v>
      </c>
      <c r="F23" s="204" t="s">
        <v>11</v>
      </c>
    </row>
    <row r="24" spans="1:13" ht="19.95" customHeight="1" x14ac:dyDescent="0.3">
      <c r="A24" s="246"/>
      <c r="B24" s="201" t="s">
        <v>13</v>
      </c>
      <c r="C24" s="201" t="s">
        <v>82</v>
      </c>
      <c r="D24" s="201" t="s">
        <v>156</v>
      </c>
      <c r="E24" s="201" t="s">
        <v>80</v>
      </c>
      <c r="F24" s="201" t="s">
        <v>13</v>
      </c>
    </row>
    <row r="25" spans="1:13" ht="19.95" customHeight="1" thickBot="1" x14ac:dyDescent="0.35">
      <c r="A25" s="246"/>
      <c r="B25" s="198" t="s">
        <v>171</v>
      </c>
      <c r="C25" s="198" t="s">
        <v>172</v>
      </c>
      <c r="D25" s="206" t="s">
        <v>173</v>
      </c>
      <c r="E25" s="206" t="s">
        <v>174</v>
      </c>
      <c r="F25" s="198" t="s">
        <v>175</v>
      </c>
    </row>
    <row r="26" spans="1:13" ht="18.600000000000001" thickBot="1" x14ac:dyDescent="0.4">
      <c r="B26" s="193"/>
      <c r="C26" s="194"/>
      <c r="D26" s="194"/>
      <c r="E26" s="194"/>
      <c r="F26" s="194"/>
    </row>
    <row r="27" spans="1:13" ht="19.95" customHeight="1" x14ac:dyDescent="0.3">
      <c r="A27" s="246" t="s">
        <v>176</v>
      </c>
      <c r="B27" s="207" t="str">
        <f>B21</f>
        <v>Compote Pomme Poire</v>
      </c>
      <c r="C27" s="207" t="str">
        <f t="shared" ref="C27:F27" si="0">C21</f>
        <v>Compote de Pommes</v>
      </c>
      <c r="D27" s="207" t="str">
        <f t="shared" si="0"/>
        <v>Compote de Pommes</v>
      </c>
      <c r="E27" s="207" t="str">
        <f t="shared" si="0"/>
        <v>Compote de Pommes</v>
      </c>
      <c r="F27" s="207" t="str">
        <f t="shared" si="0"/>
        <v>Compote de Pommes</v>
      </c>
    </row>
    <row r="28" spans="1:13" ht="19.95" customHeight="1" x14ac:dyDescent="0.3">
      <c r="A28" s="246"/>
      <c r="B28" s="201" t="s">
        <v>13</v>
      </c>
      <c r="C28" s="201" t="s">
        <v>82</v>
      </c>
      <c r="D28" s="201" t="s">
        <v>156</v>
      </c>
      <c r="E28" s="201" t="s">
        <v>82</v>
      </c>
      <c r="F28" s="201" t="s">
        <v>13</v>
      </c>
    </row>
    <row r="29" spans="1:13" ht="19.95" customHeight="1" thickBot="1" x14ac:dyDescent="0.35">
      <c r="A29" s="246"/>
      <c r="B29" s="206"/>
      <c r="C29" s="206"/>
      <c r="D29" s="206"/>
      <c r="E29" s="206"/>
      <c r="F29" s="206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177</v>
      </c>
      <c r="C31" s="171" t="s">
        <v>30</v>
      </c>
      <c r="D31" s="172" t="s">
        <v>178</v>
      </c>
      <c r="E31" s="173" t="s">
        <v>179</v>
      </c>
      <c r="F31" s="174" t="s">
        <v>180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181</v>
      </c>
      <c r="C33" s="8"/>
      <c r="D33" s="8"/>
      <c r="E33" s="8"/>
      <c r="F33" s="8"/>
    </row>
    <row r="34" spans="1:6" ht="15.6" x14ac:dyDescent="0.3">
      <c r="B34" s="175"/>
      <c r="C34" s="175"/>
      <c r="D34" s="8"/>
      <c r="E34" s="8"/>
      <c r="F34" s="8"/>
    </row>
    <row r="35" spans="1:6" x14ac:dyDescent="0.3">
      <c r="B35" s="170"/>
      <c r="C35" s="8"/>
      <c r="D35" s="176"/>
      <c r="E35" s="176"/>
      <c r="F35" s="176"/>
    </row>
    <row r="36" spans="1:6" ht="15.6" x14ac:dyDescent="0.3">
      <c r="A36" s="97"/>
      <c r="B36" s="175"/>
      <c r="C36" s="175"/>
      <c r="D36" s="8"/>
      <c r="E36" s="8"/>
      <c r="F36" s="8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A27:A29"/>
    <mergeCell ref="A14:A16"/>
    <mergeCell ref="A18:A21"/>
    <mergeCell ref="B22:F22"/>
    <mergeCell ref="A3:F3"/>
    <mergeCell ref="A4:F4"/>
    <mergeCell ref="A5:F5"/>
    <mergeCell ref="A9:A12"/>
    <mergeCell ref="A23:A25"/>
  </mergeCell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33</v>
      </c>
      <c r="B1" s="229"/>
      <c r="C1" s="229"/>
      <c r="D1" s="229"/>
      <c r="E1" s="229"/>
      <c r="F1" s="229"/>
    </row>
    <row r="2" spans="1:6" ht="24" x14ac:dyDescent="0.3">
      <c r="A2" s="229" t="s">
        <v>1</v>
      </c>
      <c r="B2" s="229"/>
      <c r="C2" s="229"/>
      <c r="D2" s="229"/>
      <c r="E2" s="229"/>
      <c r="F2" s="229"/>
    </row>
    <row r="3" spans="1:6" ht="17.399999999999999" x14ac:dyDescent="0.3">
      <c r="A3" s="230" t="s">
        <v>2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43" t="s">
        <v>36</v>
      </c>
      <c r="B10" s="34" t="s">
        <v>182</v>
      </c>
      <c r="C10" s="64"/>
      <c r="D10" s="14" t="s">
        <v>183</v>
      </c>
      <c r="E10" s="64"/>
      <c r="F10" s="35" t="s">
        <v>184</v>
      </c>
    </row>
    <row r="11" spans="1:6" ht="57.6" x14ac:dyDescent="0.3">
      <c r="A11" s="243"/>
      <c r="B11" s="36" t="s">
        <v>185</v>
      </c>
      <c r="C11" s="59" t="s">
        <v>186</v>
      </c>
      <c r="D11" s="39" t="s">
        <v>187</v>
      </c>
      <c r="E11" s="65" t="s">
        <v>188</v>
      </c>
      <c r="F11" s="41" t="s">
        <v>189</v>
      </c>
    </row>
    <row r="12" spans="1:6" ht="12.75" customHeight="1" x14ac:dyDescent="0.3">
      <c r="A12" s="243"/>
      <c r="B12" s="42"/>
      <c r="C12" s="66" t="s">
        <v>190</v>
      </c>
      <c r="D12" s="40" t="s">
        <v>53</v>
      </c>
      <c r="E12" s="66" t="s">
        <v>191</v>
      </c>
      <c r="F12" s="20" t="s">
        <v>54</v>
      </c>
    </row>
    <row r="13" spans="1:6" ht="15" thickBot="1" x14ac:dyDescent="0.35">
      <c r="A13" s="243"/>
      <c r="B13" s="37" t="s">
        <v>11</v>
      </c>
      <c r="C13" s="68" t="s">
        <v>192</v>
      </c>
      <c r="D13" s="44" t="s">
        <v>11</v>
      </c>
      <c r="E13" s="67" t="s">
        <v>11</v>
      </c>
      <c r="F13" s="23" t="s">
        <v>193</v>
      </c>
    </row>
    <row r="14" spans="1:6" ht="15" thickBot="1" x14ac:dyDescent="0.35"/>
    <row r="15" spans="1:6" ht="68.400000000000006" x14ac:dyDescent="0.3">
      <c r="A15" s="243" t="s">
        <v>50</v>
      </c>
      <c r="B15" s="38" t="s">
        <v>185</v>
      </c>
      <c r="C15" s="61" t="s">
        <v>194</v>
      </c>
      <c r="D15" s="19" t="s">
        <v>195</v>
      </c>
      <c r="E15" s="69" t="s">
        <v>188</v>
      </c>
      <c r="F15" s="24" t="s">
        <v>196</v>
      </c>
    </row>
    <row r="16" spans="1:6" ht="13.5" customHeight="1" x14ac:dyDescent="0.3">
      <c r="A16" s="243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43"/>
      <c r="B17" s="21" t="s">
        <v>197</v>
      </c>
      <c r="C17" s="68" t="s">
        <v>192</v>
      </c>
      <c r="D17" s="22" t="s">
        <v>148</v>
      </c>
      <c r="E17" s="68" t="s">
        <v>198</v>
      </c>
      <c r="F17" s="23" t="s">
        <v>193</v>
      </c>
    </row>
    <row r="18" spans="1:6" ht="15" thickBot="1" x14ac:dyDescent="0.35"/>
    <row r="19" spans="1:6" ht="14.25" customHeight="1" x14ac:dyDescent="0.3">
      <c r="A19" s="243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43"/>
      <c r="B20" s="26" t="s">
        <v>100</v>
      </c>
      <c r="C20" s="71" t="s">
        <v>128</v>
      </c>
      <c r="D20" s="27" t="s">
        <v>102</v>
      </c>
      <c r="E20" s="71" t="s">
        <v>199</v>
      </c>
      <c r="F20" s="28" t="s">
        <v>68</v>
      </c>
    </row>
    <row r="21" spans="1:6" ht="28.8" x14ac:dyDescent="0.3">
      <c r="A21" s="243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43"/>
      <c r="B22" s="29" t="s">
        <v>73</v>
      </c>
      <c r="C22" s="68" t="s">
        <v>192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37" t="s">
        <v>27</v>
      </c>
      <c r="E25" s="239" t="s">
        <v>28</v>
      </c>
      <c r="F25" s="240" t="s">
        <v>29</v>
      </c>
    </row>
    <row r="26" spans="1:6" x14ac:dyDescent="0.3">
      <c r="A26" s="55"/>
      <c r="B26" s="58" t="s">
        <v>30</v>
      </c>
      <c r="C26" s="56"/>
      <c r="D26" s="238"/>
      <c r="E26" s="239"/>
      <c r="F26" s="241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S14-DEJ</vt:lpstr>
      <vt:lpstr>S37 DEJ</vt:lpstr>
      <vt:lpstr>S15-DEJ</vt:lpstr>
      <vt:lpstr>S16-DEJ</vt:lpstr>
      <vt:lpstr>S17-DEJ</vt:lpstr>
      <vt:lpstr>S18-DEJ</vt:lpstr>
      <vt:lpstr>Allergènes</vt:lpstr>
      <vt:lpstr>Allergènes!Impression_des_titres</vt:lpstr>
      <vt:lpstr>Allergènes!Zone_d_impression</vt:lpstr>
      <vt:lpstr>'S14-DEJ'!Zone_d_impression</vt:lpstr>
      <vt:lpstr>'S15-DEJ'!Zone_d_impression</vt:lpstr>
      <vt:lpstr>'S16-DEJ'!Zone_d_impression</vt:lpstr>
      <vt:lpstr>'S17-DEJ'!Zone_d_impression</vt:lpstr>
      <vt:lpstr>'S18-DEJ'!Zone_d_impression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2026-04-24T14:45:05Z</cp:lastPrinted>
  <dcterms:created xsi:type="dcterms:W3CDTF">2020-08-14T10:54:13Z</dcterms:created>
  <dcterms:modified xsi:type="dcterms:W3CDTF">2026-04-24T14:45:54Z</dcterms:modified>
  <cp:category/>
  <cp:contentStatus/>
</cp:coreProperties>
</file>