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esktop\CHRIS\2025\11_2025\"/>
    </mc:Choice>
  </mc:AlternateContent>
  <xr:revisionPtr revIDLastSave="0" documentId="13_ncr:1_{E8983FBA-45A9-4149-95AD-16FB40D717CC}" xr6:coauthVersionLast="47" xr6:coauthVersionMax="47" xr10:uidLastSave="{00000000-0000-0000-0000-000000000000}"/>
  <bookViews>
    <workbookView xWindow="-108" yWindow="-108" windowWidth="23256" windowHeight="12576" firstSheet="7" activeTab="7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45-DEJ" sheetId="13" r:id="rId8"/>
    <sheet name="S46-DEJ" sheetId="15" r:id="rId9"/>
    <sheet name="S47-DEJ" sheetId="17" r:id="rId10"/>
    <sheet name="S37 DEJ" sheetId="3" state="hidden" r:id="rId11"/>
    <sheet name="S48-DEJ" sheetId="1" r:id="rId12"/>
    <sheet name="Allergènes" sheetId="22" r:id="rId13"/>
  </sheets>
  <definedNames>
    <definedName name="_xlnm.Print_Titles" localSheetId="12">Allergènes!$1:$2</definedName>
    <definedName name="_xlnm.Print_Area" localSheetId="12">Allergènes!$A$1:$O$88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  <definedName name="_xlnm.Print_Area" localSheetId="7">'S45-DEJ'!$A$1:$F$17</definedName>
    <definedName name="_xlnm.Print_Area" localSheetId="8">'S46-DEJ'!$A$1:$F$17</definedName>
    <definedName name="_xlnm.Print_Area" localSheetId="9">'S47-DEJ'!$A$1:$F$17</definedName>
    <definedName name="_xlnm.Print_Area" localSheetId="11">'S48-DEJ'!$A$1:$F$17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2" l="1"/>
  <c r="A54" i="22"/>
  <c r="A53" i="22"/>
  <c r="A52" i="22"/>
  <c r="A51" i="22"/>
  <c r="A41" i="22"/>
  <c r="A40" i="22"/>
  <c r="A39" i="22"/>
  <c r="A38" i="22"/>
  <c r="A37" i="22"/>
  <c r="A27" i="22"/>
  <c r="A26" i="22"/>
  <c r="A25" i="22"/>
  <c r="A24" i="22"/>
  <c r="A23" i="22"/>
  <c r="A12" i="22"/>
  <c r="A11" i="22"/>
  <c r="A10" i="22"/>
  <c r="A9" i="22"/>
  <c r="A8" i="22"/>
  <c r="A13" i="22"/>
  <c r="A14" i="22"/>
  <c r="A15" i="22"/>
  <c r="A16" i="22"/>
  <c r="A17" i="22"/>
  <c r="A28" i="22"/>
  <c r="A29" i="22"/>
  <c r="A30" i="22"/>
  <c r="A31" i="22"/>
  <c r="A32" i="22"/>
  <c r="A50" i="22" l="1"/>
  <c r="A49" i="22"/>
  <c r="A34" i="22"/>
  <c r="A22" i="22"/>
  <c r="A5" i="22"/>
  <c r="A92" i="22" l="1"/>
  <c r="A91" i="22"/>
  <c r="A90" i="22"/>
  <c r="A48" i="22"/>
  <c r="A36" i="22"/>
  <c r="A35" i="22"/>
  <c r="A21" i="22"/>
  <c r="A20" i="22"/>
  <c r="A7" i="22"/>
  <c r="A6" i="22"/>
  <c r="A101" i="22" l="1"/>
  <c r="A89" i="22"/>
  <c r="A112" i="22"/>
  <c r="A111" i="22"/>
  <c r="A110" i="22"/>
  <c r="A109" i="22"/>
  <c r="A108" i="22"/>
  <c r="A107" i="22"/>
  <c r="A106" i="22"/>
  <c r="A105" i="22"/>
  <c r="A104" i="22"/>
  <c r="A103" i="22"/>
  <c r="A102" i="22"/>
  <c r="A100" i="22"/>
  <c r="A99" i="22"/>
  <c r="A98" i="22"/>
  <c r="A97" i="22"/>
  <c r="A96" i="22"/>
  <c r="A95" i="22"/>
  <c r="A94" i="22"/>
  <c r="A93" i="22"/>
  <c r="A46" i="22"/>
  <c r="A45" i="22"/>
  <c r="A44" i="22"/>
  <c r="A43" i="22"/>
  <c r="A42" i="22"/>
  <c r="A84" i="22" l="1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 l="1"/>
  <c r="A59" i="22"/>
  <c r="A58" i="22"/>
  <c r="A57" i="22"/>
  <c r="A56" i="22"/>
  <c r="A47" i="22"/>
  <c r="A33" i="22"/>
  <c r="A19" i="22"/>
  <c r="A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<sst xmlns="http://schemas.openxmlformats.org/spreadsheetml/2006/main" count="641" uniqueCount="225">
  <si>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</si>
  <si>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</si>
  <si>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</si>
  <si>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</si>
  <si>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</si>
  <si>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</si>
  <si>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</si>
  <si>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</si>
  <si>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</si>
  <si>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</si>
  <si>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</si>
  <si>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</si>
  <si>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</si>
  <si>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</si>
  <si>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</si>
  <si>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</si>
  <si>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</si>
  <si>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</si>
  <si>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</si>
  <si>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</si>
  <si>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</si>
  <si>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</si>
  <si>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</si>
  <si>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</si>
  <si>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</si>
  <si>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</si>
  <si>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</si>
  <si>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</si>
  <si>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</si>
  <si>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</si>
  <si>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</si>
  <si>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</si>
  <si>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</si>
  <si>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</si>
  <si>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</si>
  <si>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</si>
  <si>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</si>
  <si>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</si>
  <si>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</si>
  <si>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</si>
  <si>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</si>
  <si>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</si>
  <si>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</si>
  <si>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</si>
  <si>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</si>
  <si>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</si>
  <si>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</si>
  <si>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</si>
  <si>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</si>
  <si>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</si>
  <si>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</si>
  <si>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</si>
  <si>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</si>
  <si>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</si>
  <si>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</si>
  <si>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</si>
  <si>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</si>
  <si>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</si>
  <si>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</si>
  <si>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</si>
  <si>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</si>
  <si>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</si>
  <si>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</si>
  <si>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</si>
  <si>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</si>
  <si>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</si>
  <si>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</si>
  <si>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</si>
  <si>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</si>
  <si>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</si>
  <si>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</si>
  <si>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</si>
  <si>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</si>
  <si>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</si>
  <si>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</si>
  <si>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</si>
  <si>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</si>
  <si>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</si>
  <si>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</si>
  <si>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</si>
  <si>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</si>
  <si>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</si>
  <si>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</si>
  <si>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</si>
  <si>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</si>
  <si>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</si>
  <si>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</si>
  <si>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</si>
  <si>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</si>
  <si>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</si>
  <si>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</si>
  <si>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</si>
  <si>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</si>
  <si>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</si>
  <si>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</si>
  <si>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</si>
  <si>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</si>
  <si>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</si>
  <si>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</si>
  <si>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</si>
  <si>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</si>
  <si>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</si>
  <si>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</si>
  <si>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</si>
  <si>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</si>
  <si>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</si>
  <si>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</si>
  <si>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</si>
  <si>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</si>
  <si>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</si>
  <si>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</si>
  <si>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</si>
  <si>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</si>
  <si>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</si>
  <si>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</si>
  <si>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</si>
  <si>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</si>
  <si>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</si>
  <si>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</si>
  <si>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</si>
  <si>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</si>
  <si>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</si>
  <si>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</si>
  <si>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</si>
  <si>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</si>
  <si>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</si>
  <si>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</si>
  <si>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</si>
  <si>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</si>
  <si>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</si>
  <si>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</si>
  <si>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</si>
  <si>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</si>
  <si>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</si>
  <si>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03 au 07 novembre 2025</t>
  </si>
  <si>
    <t>Salade de Betteraves à l'Aneth et citron vert</t>
  </si>
  <si>
    <t> </t>
  </si>
  <si>
    <t>Salade de Pomme de terre Menthe Cébettes</t>
  </si>
  <si>
    <t>Chorba de légumes</t>
  </si>
  <si>
    <r>
      <t xml:space="preserve">Epinards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à la citronnelle et filet de poulet</t>
    </r>
  </si>
  <si>
    <r>
      <t xml:space="preserve">Chou frisé au cumin, Pomme de terre et </t>
    </r>
    <r>
      <rPr>
        <sz val="14"/>
        <color rgb="FF660033"/>
        <rFont val="Calibri"/>
        <family val="2"/>
      </rPr>
      <t xml:space="preserve"> poisson 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à l'Oseille</t>
    </r>
  </si>
  <si>
    <t>Courge muscade aux herbes de provence, riz et lentilles vertes au jus de coco</t>
  </si>
  <si>
    <r>
      <t xml:space="preserve">Fricassée de Brocolis, Quinoa à la crème d'ail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</t>
    </r>
    <r>
      <rPr>
        <sz val="14"/>
        <color rgb="FF660033"/>
        <rFont val="Calibri"/>
        <family val="2"/>
      </rPr>
      <t>poisson  du jour</t>
    </r>
    <r>
      <rPr>
        <b/>
        <sz val="14"/>
        <color rgb="FFED7D31"/>
        <rFont val="Calibri"/>
        <family val="2"/>
      </rPr>
      <t>*</t>
    </r>
  </si>
  <si>
    <r>
      <t>Couscous (Carottes, navets aux 4 épices)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 xml:space="preserve"> Ras el-hanout et  Filet de bœuf</t>
    </r>
  </si>
  <si>
    <t>Compote Pomme Fleur d'oranger</t>
  </si>
  <si>
    <t>Compote Pomme Poire Verveine</t>
  </si>
  <si>
    <t>Compote Pomme Ananas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</si>
  <si>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</si>
  <si>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</si>
  <si>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</si>
  <si>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</si>
  <si>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</si>
  <si>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10 au 14 novembre 2025</t>
  </si>
  <si>
    <t>FERIE</t>
  </si>
  <si>
    <t>Velouté de panais (PDT et lait végétal)</t>
  </si>
  <si>
    <t>Salade des Antilles (Chayottes, gingembre, citronnelle)</t>
  </si>
  <si>
    <r>
      <t xml:space="preserve">Courge butternut et Rutabaga, Pommes de terre et </t>
    </r>
    <r>
      <rPr>
        <sz val="14"/>
        <color rgb="FF99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crème de fenouil </t>
    </r>
    <r>
      <rPr>
        <b/>
        <sz val="14"/>
        <color rgb="FFED7D31"/>
        <rFont val="Calibri"/>
        <family val="2"/>
      </rPr>
      <t>(lait)</t>
    </r>
  </si>
  <si>
    <r>
      <t>Poireaux et Epinards à l'huile d'olive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bouillon de légumes et Filet de Poulet au citron</t>
    </r>
  </si>
  <si>
    <r>
      <t xml:space="preserve">Blanquette de veau </t>
    </r>
    <r>
      <rPr>
        <b/>
        <sz val="14"/>
        <color theme="5"/>
        <rFont val="Calibri"/>
        <family val="2"/>
      </rPr>
      <t>(lait) (</t>
    </r>
    <r>
      <rPr>
        <b/>
        <sz val="14"/>
        <color rgb="FF00B050"/>
        <rFont val="Calibri"/>
        <family val="2"/>
      </rPr>
      <t xml:space="preserve">Carottes, champignons, crème fraîche </t>
    </r>
    <r>
      <rPr>
        <b/>
        <sz val="14"/>
        <color rgb="FFED7D31"/>
        <rFont val="Calibri"/>
        <family val="2"/>
      </rPr>
      <t xml:space="preserve">(lait) </t>
    </r>
    <r>
      <rPr>
        <b/>
        <sz val="14"/>
        <color rgb="FF00B050"/>
        <rFont val="Calibri"/>
        <family val="2"/>
      </rPr>
      <t>et riz)</t>
    </r>
  </si>
  <si>
    <r>
      <t>Chou chinois braisé,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au curry et pois chiches au paprika fumé</t>
    </r>
  </si>
  <si>
    <t>Camembert</t>
  </si>
  <si>
    <t>Compote Pomme  Banane</t>
  </si>
  <si>
    <t>Compote Pomme Pomelo Vanille</t>
  </si>
  <si>
    <t>Du 17 au 21 novembre 2025</t>
  </si>
  <si>
    <t>Salade de pois chiches au cumin</t>
  </si>
  <si>
    <t>Salade de riz, avocats et radis</t>
  </si>
  <si>
    <t>Velouté de légumes de Mamie (chou Bruxelles, blettes, carottes et pommes de terre)</t>
  </si>
  <si>
    <r>
      <t>Chou-fleur au parmesan</t>
    </r>
    <r>
      <rPr>
        <b/>
        <sz val="14"/>
        <color rgb="FFED7D31"/>
        <rFont val="Calibri"/>
        <family val="2"/>
      </rPr>
      <t xml:space="preserve"> (lait)</t>
    </r>
    <r>
      <rPr>
        <b/>
        <sz val="14"/>
        <color rgb="FF00B050"/>
        <rFont val="Calibri"/>
        <family val="2"/>
      </rPr>
      <t>,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l'huile d'olive et lentilles corail aux agrumes (orange, pamplemousse, citron)</t>
    </r>
  </si>
  <si>
    <t>Bœuf bourguignon (carotte, jus de raisin, oignons, herbes de Provence) et purée de pommes de terre</t>
  </si>
  <si>
    <r>
      <t xml:space="preserve">Purée de betteraves rouges (ciboulette et balsamique), riz pilaf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</si>
  <si>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 xml:space="preserve">Epinards à l'ail, polenta crémeuse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poulet aux champignons</t>
    </r>
  </si>
  <si>
    <r>
      <t>Courge bleue de Hongrie, Risoto de sarrasin</t>
    </r>
    <r>
      <rPr>
        <b/>
        <sz val="14"/>
        <color rgb="FFED7D31"/>
        <rFont val="Calibri"/>
        <family val="2"/>
      </rPr>
      <t xml:space="preserve"> </t>
    </r>
    <r>
      <rPr>
        <b/>
        <sz val="14"/>
        <color rgb="FF00B050"/>
        <rFont val="Calibri"/>
        <family val="2"/>
      </rPr>
      <t>à la crème végétale</t>
    </r>
    <r>
      <rPr>
        <b/>
        <sz val="14"/>
        <color rgb="FFED7D31"/>
        <rFont val="Calibri"/>
        <family val="2"/>
      </rPr>
      <t xml:space="preserve"> </t>
    </r>
    <r>
      <rPr>
        <sz val="14"/>
        <color rgb="FF660033"/>
        <rFont val="Calibri"/>
        <family val="2"/>
      </rPr>
      <t>Poisson du jour</t>
    </r>
    <r>
      <rPr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à la verveine</t>
    </r>
  </si>
  <si>
    <t>Petit Suisse Fruits</t>
  </si>
  <si>
    <t>Bûche de chèvre</t>
  </si>
  <si>
    <t>Compote Pomme Coing</t>
  </si>
  <si>
    <t>Compote Pomme raisin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</si>
  <si>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</si>
  <si>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</si>
  <si>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</si>
  <si>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</si>
  <si>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</si>
  <si>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</si>
  <si>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</si>
  <si>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</si>
  <si>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</si>
  <si>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</si>
  <si>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</si>
  <si>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</si>
  <si>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</si>
  <si>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</si>
  <si>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</si>
  <si>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</si>
  <si>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</si>
  <si>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</si>
  <si>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</si>
  <si>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23 au 27 novembre 2025</t>
  </si>
  <si>
    <t>THANKSGIVING</t>
  </si>
  <si>
    <r>
      <t>Salade de pâtes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(radis, fenouil, échalote)</t>
    </r>
  </si>
  <si>
    <r>
      <t xml:space="preserve">Cake à la patate douce </t>
    </r>
    <r>
      <rPr>
        <b/>
        <sz val="14"/>
        <color rgb="FFED7D31"/>
        <rFont val="Calibri"/>
        <family val="2"/>
        <scheme val="minor"/>
      </rPr>
      <t xml:space="preserve"> (lait et œuf)</t>
    </r>
  </si>
  <si>
    <t>Velouté de brocolis au citron vert</t>
  </si>
  <si>
    <r>
      <t xml:space="preserve">Fondue de poireaux à la crème </t>
    </r>
    <r>
      <rPr>
        <b/>
        <sz val="14"/>
        <color rgb="FFED7D31"/>
        <rFont val="Calibri"/>
        <family val="2"/>
        <scheme val="minor"/>
      </rPr>
      <t>(lait)</t>
    </r>
    <r>
      <rPr>
        <b/>
        <sz val="14"/>
        <color rgb="FF00B050"/>
        <rFont val="Calibri"/>
        <family val="2"/>
        <scheme val="minor"/>
      </rPr>
      <t xml:space="preserve">, Riz au persil et </t>
    </r>
    <r>
      <rPr>
        <sz val="14"/>
        <color rgb="FF660033"/>
        <rFont val="Calibri"/>
        <family val="2"/>
        <scheme val="minor"/>
      </rPr>
      <t>Poisson du jour</t>
    </r>
    <r>
      <rPr>
        <b/>
        <sz val="14"/>
        <color rgb="FFED7D31"/>
        <rFont val="Calibri"/>
        <family val="2"/>
        <scheme val="minor"/>
      </rPr>
      <t>*</t>
    </r>
  </si>
  <si>
    <r>
      <t>Minestrone végétarien (carottes, haricots rouges, poireaux, celeri branche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>) pâtes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au bouillon</t>
    </r>
  </si>
  <si>
    <r>
      <t xml:space="preserve">Epinards au Bleu d'Auvergne </t>
    </r>
    <r>
      <rPr>
        <b/>
        <sz val="14"/>
        <color rgb="FFED7D31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pommes de terre à l'huile d'olive et Bœuf aux olives vertes</t>
    </r>
  </si>
  <si>
    <r>
      <t>Chou vert lisse à la moutarde à l'ancienne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sauté et Filet de dinde au thym citronné</t>
    </r>
  </si>
  <si>
    <r>
      <t xml:space="preserve">Courge façon Vichy (persil) et Boulgour* au bouillon et </t>
    </r>
    <r>
      <rPr>
        <sz val="14"/>
        <color rgb="FF660033"/>
        <rFont val="Calibri"/>
        <family val="2"/>
      </rPr>
      <t>Poisson du jour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rgb="FF00B050"/>
        <rFont val="Calibri"/>
        <family val="2"/>
      </rPr>
      <t>au romarin</t>
    </r>
  </si>
  <si>
    <t>Coulommiers</t>
  </si>
  <si>
    <t>Compote Pomme Orange</t>
  </si>
  <si>
    <t>Compote Pomme Ananas vanille</t>
  </si>
  <si>
    <t>Compote Pomme Banane réglisse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</si>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</sst>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sz val="8"/>
      <name val="Calibri"/>
      <family val="2"/>
      <scheme val="minor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26"/>
      <color rgb="FF660033"/>
      <name val="Century Gothic"/>
      <family val="2"/>
    </font>
    <font>
      <sz val="26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ED7D31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990033"/>
      <name val="Calibri"/>
      <family val="2"/>
    </font>
    <font>
      <b/>
      <sz val="14"/>
      <color theme="5"/>
      <name val="Calibri"/>
      <family val="2"/>
    </font>
    <font>
      <sz val="14"/>
      <color rgb="FF660033"/>
      <name val="Calibri"/>
      <family val="2"/>
      <scheme val="minor"/>
    </font>
    <font>
      <sz val="14"/>
      <color rgb="FFED7D31"/>
      <name val="Calibri"/>
      <family val="2"/>
    </font>
    <font>
      <sz val="14"/>
      <color rgb="FF000000"/>
      <name val="Calibri"/>
      <family val="2"/>
      <scheme val="minor"/>
    </font>
    <font>
      <sz val="14"/>
      <color rgb="FF00B050"/>
      <name val="Calibri"/>
      <family val="2"/>
    </font>
    <font>
      <sz val="14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7" fillId="0" borderId="0"/>
    <xf numFmtId="0" fontId="37" fillId="0" borderId="0"/>
  </cellStyleXfs>
  <cellXfs count="22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3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8" xfId="0" applyFont="1" applyBorder="1" applyAlignment="1">
      <alignment horizontal="center" vertical="center" wrapText="1" readingOrder="1"/>
    </xf>
    <xf numFmtId="0" fontId="22" fillId="0" borderId="9" xfId="0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22" fillId="0" borderId="4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0" fillId="0" borderId="6" xfId="0" applyFont="1" applyBorder="1" applyAlignment="1">
      <alignment horizontal="center" vertical="center" wrapText="1" readingOrder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2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readingOrder="1"/>
    </xf>
    <xf numFmtId="0" fontId="25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7" fillId="0" borderId="0" xfId="0" applyFont="1"/>
    <xf numFmtId="0" fontId="28" fillId="0" borderId="0" xfId="0" applyFont="1" applyAlignment="1">
      <alignment horizontal="left" vertical="center" indent="14" readingOrder="1"/>
    </xf>
    <xf numFmtId="0" fontId="28" fillId="0" borderId="0" xfId="0" applyFont="1" applyAlignment="1">
      <alignment horizontal="left" vertical="center" wrapText="1" readingOrder="1"/>
    </xf>
    <xf numFmtId="0" fontId="17" fillId="0" borderId="0" xfId="0" applyFont="1" applyAlignment="1">
      <alignment horizontal="left" vertical="center" indent="9" readingOrder="1"/>
    </xf>
    <xf numFmtId="0" fontId="17" fillId="0" borderId="0" xfId="0" applyFont="1" applyAlignment="1">
      <alignment horizontal="left" vertical="center" wrapText="1" readingOrder="1"/>
    </xf>
    <xf numFmtId="0" fontId="28" fillId="0" borderId="0" xfId="0" applyFont="1" applyAlignment="1">
      <alignment horizontal="left" vertical="center" wrapText="1" indent="5" readingOrder="1"/>
    </xf>
    <xf numFmtId="0" fontId="17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 readingOrder="1"/>
    </xf>
    <xf numFmtId="0" fontId="20" fillId="0" borderId="11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19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 readingOrder="1"/>
    </xf>
    <xf numFmtId="0" fontId="29" fillId="0" borderId="0" xfId="0" applyFont="1"/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9" fillId="0" borderId="10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0" fillId="0" borderId="2" xfId="0" applyBorder="1"/>
    <xf numFmtId="0" fontId="29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indent="5" readingOrder="1"/>
    </xf>
    <xf numFmtId="0" fontId="31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vertical="center" wrapText="1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 readingOrder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 readingOrder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 readingOrder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 readingOrder="1"/>
    </xf>
    <xf numFmtId="0" fontId="33" fillId="0" borderId="33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readingOrder="1"/>
    </xf>
    <xf numFmtId="0" fontId="35" fillId="0" borderId="35" xfId="0" applyFont="1" applyBorder="1" applyAlignment="1">
      <alignment horizontal="center" vertical="center" wrapText="1" readingOrder="1"/>
    </xf>
    <xf numFmtId="0" fontId="33" fillId="0" borderId="23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5" fillId="0" borderId="32" xfId="0" applyFont="1" applyBorder="1" applyAlignment="1">
      <alignment vertical="center" wrapText="1" readingOrder="1"/>
    </xf>
    <xf numFmtId="0" fontId="34" fillId="0" borderId="20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0" xfId="0" applyFont="1"/>
    <xf numFmtId="0" fontId="32" fillId="0" borderId="0" xfId="0" applyFont="1"/>
    <xf numFmtId="0" fontId="34" fillId="0" borderId="20" xfId="0" quotePrefix="1" applyFont="1" applyBorder="1"/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vertical="center" readingOrder="1"/>
    </xf>
    <xf numFmtId="0" fontId="45" fillId="0" borderId="3" xfId="0" applyFont="1" applyBorder="1" applyAlignment="1">
      <alignment horizontal="center" vertical="center" wrapText="1" readingOrder="1"/>
    </xf>
    <xf numFmtId="0" fontId="46" fillId="0" borderId="11" xfId="0" applyFont="1" applyBorder="1" applyAlignment="1">
      <alignment horizontal="center" vertical="center" wrapText="1" readingOrder="1"/>
    </xf>
    <xf numFmtId="0" fontId="45" fillId="0" borderId="6" xfId="0" applyFont="1" applyBorder="1" applyAlignment="1">
      <alignment horizontal="center" vertical="center" wrapText="1" readingOrder="1"/>
    </xf>
    <xf numFmtId="0" fontId="45" fillId="0" borderId="0" xfId="0" applyFont="1" applyAlignment="1">
      <alignment horizontal="center" vertical="center" wrapText="1" readingOrder="1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45" fillId="0" borderId="4" xfId="0" applyFont="1" applyBorder="1" applyAlignment="1">
      <alignment horizontal="center" vertical="center" wrapText="1" readingOrder="1"/>
    </xf>
    <xf numFmtId="0" fontId="45" fillId="0" borderId="2" xfId="0" applyFont="1" applyBorder="1" applyAlignment="1">
      <alignment horizontal="center" vertical="center" wrapText="1" readingOrder="1"/>
    </xf>
    <xf numFmtId="0" fontId="45" fillId="0" borderId="7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horizontal="center" vertical="center" wrapText="1" readingOrder="1"/>
    </xf>
    <xf numFmtId="0" fontId="0" fillId="0" borderId="0" xfId="0" applyBorder="1"/>
    <xf numFmtId="0" fontId="39" fillId="0" borderId="0" xfId="0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 readingOrder="1"/>
    </xf>
    <xf numFmtId="0" fontId="45" fillId="0" borderId="5" xfId="0" applyFont="1" applyBorder="1" applyAlignment="1">
      <alignment horizontal="center" vertical="center" wrapText="1" readingOrder="1"/>
    </xf>
    <xf numFmtId="0" fontId="52" fillId="2" borderId="41" xfId="0" applyFont="1" applyFill="1" applyBorder="1" applyAlignment="1">
      <alignment horizontal="center" vertical="center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readingOrder="1"/>
    </xf>
    <xf numFmtId="0" fontId="40" fillId="0" borderId="0" xfId="0" applyFont="1" applyAlignment="1">
      <alignment vertical="center"/>
    </xf>
    <xf numFmtId="0" fontId="17" fillId="0" borderId="0" xfId="0" applyFont="1" applyAlignment="1">
      <alignment horizontal="left" vertical="center" indent="4" readingOrder="1"/>
    </xf>
    <xf numFmtId="0" fontId="53" fillId="0" borderId="0" xfId="0" applyFont="1" applyAlignment="1">
      <alignment vertical="center"/>
    </xf>
    <xf numFmtId="0" fontId="39" fillId="0" borderId="40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 readingOrder="1"/>
    </xf>
    <xf numFmtId="0" fontId="46" fillId="0" borderId="10" xfId="0" applyFont="1" applyBorder="1" applyAlignment="1">
      <alignment horizontal="center" vertical="center" wrapText="1" readingOrder="1"/>
    </xf>
    <xf numFmtId="0" fontId="46" fillId="0" borderId="4" xfId="0" applyFont="1" applyBorder="1" applyAlignment="1">
      <alignment horizontal="center"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59" fillId="0" borderId="0" xfId="0" applyFont="1"/>
    <xf numFmtId="0" fontId="39" fillId="0" borderId="10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 wrapText="1" readingOrder="1"/>
    </xf>
    <xf numFmtId="0" fontId="60" fillId="0" borderId="11" xfId="0" applyFont="1" applyBorder="1" applyAlignment="1">
      <alignment horizontal="center" vertical="center" wrapText="1" readingOrder="1"/>
    </xf>
    <xf numFmtId="0" fontId="60" fillId="0" borderId="6" xfId="0" applyFont="1" applyBorder="1" applyAlignment="1">
      <alignment horizontal="center" vertical="center" wrapText="1" readingOrder="1"/>
    </xf>
    <xf numFmtId="0" fontId="60" fillId="0" borderId="0" xfId="0" applyFont="1" applyBorder="1" applyAlignment="1">
      <alignment horizontal="center" vertical="center" wrapText="1" readingOrder="1"/>
    </xf>
    <xf numFmtId="0" fontId="60" fillId="0" borderId="7" xfId="0" applyFont="1" applyBorder="1" applyAlignment="1">
      <alignment horizontal="center" vertical="center" wrapText="1" readingOrder="1"/>
    </xf>
    <xf numFmtId="0" fontId="60" fillId="0" borderId="12" xfId="0" applyFont="1" applyBorder="1" applyAlignment="1">
      <alignment horizontal="center" vertical="center" wrapText="1" readingOrder="1"/>
    </xf>
    <xf numFmtId="0" fontId="45" fillId="0" borderId="0" xfId="0" applyFont="1" applyBorder="1" applyAlignment="1">
      <alignment vertical="center" wrapText="1" readingOrder="1"/>
    </xf>
    <xf numFmtId="0" fontId="61" fillId="0" borderId="5" xfId="0" applyFont="1" applyBorder="1" applyAlignment="1">
      <alignment horizontal="center" vertical="center" wrapText="1" readingOrder="1"/>
    </xf>
    <xf numFmtId="0" fontId="61" fillId="0" borderId="11" xfId="0" applyFont="1" applyBorder="1" applyAlignment="1">
      <alignment horizontal="center" vertical="center" wrapText="1" readingOrder="1"/>
    </xf>
    <xf numFmtId="0" fontId="61" fillId="0" borderId="0" xfId="0" applyFont="1" applyAlignment="1">
      <alignment horizontal="center" vertical="center" wrapText="1" readingOrder="1"/>
    </xf>
    <xf numFmtId="0" fontId="61" fillId="0" borderId="6" xfId="0" applyFont="1" applyBorder="1" applyAlignment="1">
      <alignment horizontal="center" vertical="center" wrapText="1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indent="5"/>
    </xf>
    <xf numFmtId="0" fontId="13" fillId="0" borderId="6" xfId="0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indent="5"/>
    </xf>
    <xf numFmtId="0" fontId="26" fillId="0" borderId="0" xfId="0" applyFont="1" applyAlignment="1">
      <alignment horizontal="center" vertical="center" wrapText="1" readingOrder="1"/>
    </xf>
    <xf numFmtId="0" fontId="41" fillId="0" borderId="0" xfId="0" applyFont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5" fillId="0" borderId="10" xfId="0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0" fontId="45" fillId="0" borderId="12" xfId="0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FF6699"/>
      <color rgb="FF660033"/>
      <color rgb="FFED7D31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29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1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webp"/><Relationship Id="rId7" Type="http://schemas.openxmlformats.org/officeDocument/2006/relationships/image" Target="../media/image25.png"/><Relationship Id="rId2" Type="http://schemas.openxmlformats.org/officeDocument/2006/relationships/image" Target="../media/image32.jpeg"/><Relationship Id="rId1" Type="http://schemas.openxmlformats.org/officeDocument/2006/relationships/image" Target="../media/image29.png"/><Relationship Id="rId6" Type="http://schemas.openxmlformats.org/officeDocument/2006/relationships/image" Target="../media/image28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28.png"/><Relationship Id="rId2" Type="http://schemas.openxmlformats.org/officeDocument/2006/relationships/image" Target="../media/image25.png"/><Relationship Id="rId1" Type="http://schemas.openxmlformats.org/officeDocument/2006/relationships/image" Target="../media/image29.png"/><Relationship Id="rId6" Type="http://schemas.openxmlformats.org/officeDocument/2006/relationships/image" Target="../media/image4.png"/><Relationship Id="rId5" Type="http://schemas.openxmlformats.org/officeDocument/2006/relationships/image" Target="../media/image5.png"/><Relationship Id="rId4" Type="http://schemas.openxmlformats.org/officeDocument/2006/relationships/image" Target="../media/image27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706005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7097A7-2A32-4291-9CAB-BCDE1A2AC4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2413001</xdr:colOff>
      <xdr:row>9</xdr:row>
      <xdr:rowOff>1090084</xdr:rowOff>
    </xdr:from>
    <xdr:to>
      <xdr:col>1</xdr:col>
      <xdr:colOff>2714112</xdr:colOff>
      <xdr:row>9</xdr:row>
      <xdr:rowOff>1481668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23BC41-EF55-4B52-9199-560913BB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334" y="3958167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48685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DE1D52ED-16AE-4C6A-989D-412A837AFA3E}"/>
            </a:ext>
          </a:extLst>
        </xdr:cNvPr>
        <xdr:cNvGrpSpPr/>
      </xdr:nvGrpSpPr>
      <xdr:grpSpPr>
        <a:xfrm>
          <a:off x="0" y="0"/>
          <a:ext cx="14469535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F47901A2-24A4-25E7-3DE8-B8C31C41A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53E90A0A-D340-839D-9C03-0D70D65AB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8" name="Image 17">
            <a:extLst>
              <a:ext uri="{FF2B5EF4-FFF2-40B4-BE49-F238E27FC236}">
                <a16:creationId xmlns:a16="http://schemas.microsoft.com/office/drawing/2014/main" id="{6ACD7573-B1DE-4D7A-F285-0C8D0BE5D7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9" name="Image 18">
            <a:extLst>
              <a:ext uri="{FF2B5EF4-FFF2-40B4-BE49-F238E27FC236}">
                <a16:creationId xmlns:a16="http://schemas.microsoft.com/office/drawing/2014/main" id="{E6504FB9-AF85-0DF5-6BC4-C48AE21A99A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0" name="Image 19">
            <a:extLst>
              <a:ext uri="{FF2B5EF4-FFF2-40B4-BE49-F238E27FC236}">
                <a16:creationId xmlns:a16="http://schemas.microsoft.com/office/drawing/2014/main" id="{6F2E4F3A-D3B4-116B-3398-F31FA3B49B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433917</xdr:colOff>
      <xdr:row>2</xdr:row>
      <xdr:rowOff>264583</xdr:rowOff>
    </xdr:from>
    <xdr:to>
      <xdr:col>5</xdr:col>
      <xdr:colOff>2648395</xdr:colOff>
      <xdr:row>4</xdr:row>
      <xdr:rowOff>338666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332B059-D142-4EB8-8D41-4ABBB065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63205F07-7FC1-444D-AE89-361A51FCA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0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7AF23EF0-0A9A-4164-9292-9ED68ACA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366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1</xdr:col>
      <xdr:colOff>27189</xdr:colOff>
      <xdr:row>14</xdr:row>
      <xdr:rowOff>296333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73A8F980-211C-46EB-98FF-3E17E83F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26" name="Image 25">
          <a:extLst>
            <a:ext uri="{FF2B5EF4-FFF2-40B4-BE49-F238E27FC236}">
              <a16:creationId xmlns:a16="http://schemas.microsoft.com/office/drawing/2014/main" id="{01549475-E5DB-4281-9503-67D404E9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28" name="Image 27">
          <a:extLst>
            <a:ext uri="{FF2B5EF4-FFF2-40B4-BE49-F238E27FC236}">
              <a16:creationId xmlns:a16="http://schemas.microsoft.com/office/drawing/2014/main" id="{1C5F1A9D-6561-4396-950A-EE6EA452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30" name="Image 29">
          <a:extLst>
            <a:ext uri="{FF2B5EF4-FFF2-40B4-BE49-F238E27FC236}">
              <a16:creationId xmlns:a16="http://schemas.microsoft.com/office/drawing/2014/main" id="{39B60834-2F72-4106-93EA-7373B4D92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52917</xdr:rowOff>
    </xdr:from>
    <xdr:to>
      <xdr:col>1</xdr:col>
      <xdr:colOff>763155</xdr:colOff>
      <xdr:row>5</xdr:row>
      <xdr:rowOff>349250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13171F4-47B9-433E-A1C8-8D0D03A99D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63500" y="52917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C6B524-597F-438A-93F6-49885B4B037D}"/>
            </a:ext>
          </a:extLst>
        </xdr:cNvPr>
        <xdr:cNvGrpSpPr/>
      </xdr:nvGrpSpPr>
      <xdr:grpSpPr>
        <a:xfrm>
          <a:off x="0" y="0"/>
          <a:ext cx="14437785" cy="876300"/>
          <a:chOff x="0" y="0"/>
          <a:chExt cx="15098185" cy="907651"/>
        </a:xfrm>
      </xdr:grpSpPr>
      <xdr:pic>
        <xdr:nvPicPr>
          <xdr:cNvPr id="24" name="Image 23">
            <a:extLst>
              <a:ext uri="{FF2B5EF4-FFF2-40B4-BE49-F238E27FC236}">
                <a16:creationId xmlns:a16="http://schemas.microsoft.com/office/drawing/2014/main" id="{9344EBA1-D659-BB94-EB3C-EE4FDAC1F3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5" name="Image 24">
            <a:extLst>
              <a:ext uri="{FF2B5EF4-FFF2-40B4-BE49-F238E27FC236}">
                <a16:creationId xmlns:a16="http://schemas.microsoft.com/office/drawing/2014/main" id="{358266A4-57A2-0134-FC58-B4D6A7FEAE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AEC3313-EE09-2ACA-B623-676049C23A9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28" name="Image 27">
            <a:extLst>
              <a:ext uri="{FF2B5EF4-FFF2-40B4-BE49-F238E27FC236}">
                <a16:creationId xmlns:a16="http://schemas.microsoft.com/office/drawing/2014/main" id="{8B0F223E-071D-DB57-F4EE-15A4A24278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0" name="Image 29">
            <a:extLst>
              <a:ext uri="{FF2B5EF4-FFF2-40B4-BE49-F238E27FC236}">
                <a16:creationId xmlns:a16="http://schemas.microsoft.com/office/drawing/2014/main" id="{C88BA540-2247-757D-78AC-8B3AD29E1A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82D0064-2583-4790-A3BA-037A8233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604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1</xdr:col>
      <xdr:colOff>22109</xdr:colOff>
      <xdr:row>14</xdr:row>
      <xdr:rowOff>301413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1DADB4B-E50F-493D-AB9D-62276C9C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34" name="Image 33">
          <a:extLst>
            <a:ext uri="{FF2B5EF4-FFF2-40B4-BE49-F238E27FC236}">
              <a16:creationId xmlns:a16="http://schemas.microsoft.com/office/drawing/2014/main" id="{480425A6-1299-4D95-9E17-776CD885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35" name="Image 34">
          <a:extLst>
            <a:ext uri="{FF2B5EF4-FFF2-40B4-BE49-F238E27FC236}">
              <a16:creationId xmlns:a16="http://schemas.microsoft.com/office/drawing/2014/main" id="{DAE65C27-8485-4B87-B0CF-61757A6A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oneCellAnchor>
    <xdr:from>
      <xdr:col>4</xdr:col>
      <xdr:colOff>19050</xdr:colOff>
      <xdr:row>13</xdr:row>
      <xdr:rowOff>152400</xdr:rowOff>
    </xdr:from>
    <xdr:ext cx="367786" cy="391584"/>
    <xdr:pic>
      <xdr:nvPicPr>
        <xdr:cNvPr id="117" name="Image 116">
          <a:extLst>
            <a:ext uri="{FF2B5EF4-FFF2-40B4-BE49-F238E27FC236}">
              <a16:creationId xmlns:a16="http://schemas.microsoft.com/office/drawing/2014/main" id="{F57A9561-6337-4D93-B802-E3B450ED4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13144500"/>
          <a:ext cx="367786" cy="391584"/>
        </a:xfrm>
        <a:prstGeom prst="rect">
          <a:avLst/>
        </a:prstGeom>
      </xdr:spPr>
    </xdr:pic>
    <xdr:clientData/>
  </xdr:oneCellAnchor>
  <xdr:oneCellAnchor>
    <xdr:from>
      <xdr:col>2</xdr:col>
      <xdr:colOff>2343150</xdr:colOff>
      <xdr:row>9</xdr:row>
      <xdr:rowOff>1047750</xdr:rowOff>
    </xdr:from>
    <xdr:ext cx="367786" cy="391584"/>
    <xdr:pic>
      <xdr:nvPicPr>
        <xdr:cNvPr id="118" name="Image 117">
          <a:extLst>
            <a:ext uri="{FF2B5EF4-FFF2-40B4-BE49-F238E27FC236}">
              <a16:creationId xmlns:a16="http://schemas.microsoft.com/office/drawing/2014/main" id="{935A3477-B0C3-4ADC-827B-BD13434F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5429250"/>
          <a:ext cx="367786" cy="391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2082800</xdr:colOff>
      <xdr:row>9</xdr:row>
      <xdr:rowOff>971550</xdr:rowOff>
    </xdr:from>
    <xdr:to>
      <xdr:col>3</xdr:col>
      <xdr:colOff>2450586</xdr:colOff>
      <xdr:row>9</xdr:row>
      <xdr:rowOff>1363134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518150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16935</xdr:colOff>
      <xdr:row>2</xdr:row>
      <xdr:rowOff>0</xdr:rowOff>
    </xdr:to>
    <xdr:grpSp>
      <xdr:nvGrpSpPr>
        <xdr:cNvPr id="30" name="Groupe 29">
          <a:extLst>
            <a:ext uri="{FF2B5EF4-FFF2-40B4-BE49-F238E27FC236}">
              <a16:creationId xmlns:a16="http://schemas.microsoft.com/office/drawing/2014/main" id="{0AE07E41-CA59-4F3B-9612-9B061D684C1F}"/>
            </a:ext>
          </a:extLst>
        </xdr:cNvPr>
        <xdr:cNvGrpSpPr/>
      </xdr:nvGrpSpPr>
      <xdr:grpSpPr>
        <a:xfrm>
          <a:off x="0" y="0"/>
          <a:ext cx="14437785" cy="876300"/>
          <a:chOff x="0" y="0"/>
          <a:chExt cx="15098185" cy="907651"/>
        </a:xfrm>
      </xdr:grpSpPr>
      <xdr:pic>
        <xdr:nvPicPr>
          <xdr:cNvPr id="31" name="Image 30">
            <a:extLst>
              <a:ext uri="{FF2B5EF4-FFF2-40B4-BE49-F238E27FC236}">
                <a16:creationId xmlns:a16="http://schemas.microsoft.com/office/drawing/2014/main" id="{211DB3CC-129B-08ED-680E-E7B26FD361F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2" name="Image 31">
            <a:extLst>
              <a:ext uri="{FF2B5EF4-FFF2-40B4-BE49-F238E27FC236}">
                <a16:creationId xmlns:a16="http://schemas.microsoft.com/office/drawing/2014/main" id="{C5B0AE7D-7AF3-C81E-5713-9CC8DA99E1A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3" name="Image 32">
            <a:extLst>
              <a:ext uri="{FF2B5EF4-FFF2-40B4-BE49-F238E27FC236}">
                <a16:creationId xmlns:a16="http://schemas.microsoft.com/office/drawing/2014/main" id="{DA22DC6D-DA97-AB9C-8117-ABA43C1E438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4" name="Image 33">
            <a:extLst>
              <a:ext uri="{FF2B5EF4-FFF2-40B4-BE49-F238E27FC236}">
                <a16:creationId xmlns:a16="http://schemas.microsoft.com/office/drawing/2014/main" id="{06AC6305-B856-7E9D-50BD-694551798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36" name="Image 35">
            <a:extLst>
              <a:ext uri="{FF2B5EF4-FFF2-40B4-BE49-F238E27FC236}">
                <a16:creationId xmlns:a16="http://schemas.microsoft.com/office/drawing/2014/main" id="{3C998175-9FD5-9254-56DB-6D2417AD58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1</xdr:col>
      <xdr:colOff>17029</xdr:colOff>
      <xdr:row>14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2093384</xdr:colOff>
      <xdr:row>9</xdr:row>
      <xdr:rowOff>986366</xdr:rowOff>
    </xdr:from>
    <xdr:to>
      <xdr:col>5</xdr:col>
      <xdr:colOff>2461170</xdr:colOff>
      <xdr:row>9</xdr:row>
      <xdr:rowOff>1377950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2184" y="5355166"/>
          <a:ext cx="367786" cy="391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27518</xdr:colOff>
      <xdr:row>2</xdr:row>
      <xdr:rowOff>0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58DD361-EA37-4442-B783-998656D8BD54}"/>
            </a:ext>
          </a:extLst>
        </xdr:cNvPr>
        <xdr:cNvGrpSpPr/>
      </xdr:nvGrpSpPr>
      <xdr:grpSpPr>
        <a:xfrm>
          <a:off x="0" y="0"/>
          <a:ext cx="14448368" cy="876300"/>
          <a:chOff x="0" y="0"/>
          <a:chExt cx="15098185" cy="907651"/>
        </a:xfrm>
      </xdr:grpSpPr>
      <xdr:pic>
        <xdr:nvPicPr>
          <xdr:cNvPr id="10" name="Image 9">
            <a:extLst>
              <a:ext uri="{FF2B5EF4-FFF2-40B4-BE49-F238E27FC236}">
                <a16:creationId xmlns:a16="http://schemas.microsoft.com/office/drawing/2014/main" id="{BB0F446E-C1FA-73B0-F182-79FF4E84FEE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1" name="Image 10">
            <a:extLst>
              <a:ext uri="{FF2B5EF4-FFF2-40B4-BE49-F238E27FC236}">
                <a16:creationId xmlns:a16="http://schemas.microsoft.com/office/drawing/2014/main" id="{E6AF6AB0-A6AD-F92C-C43D-3646316398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3041650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2" name="Image 11">
            <a:extLst>
              <a:ext uri="{FF2B5EF4-FFF2-40B4-BE49-F238E27FC236}">
                <a16:creationId xmlns:a16="http://schemas.microsoft.com/office/drawing/2014/main" id="{1F5AD946-94F0-6D96-A0AA-AFEDF1C85A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6030384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31F7FA67-F8F3-95FA-920E-68A1568CB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9029701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  <xdr:pic>
        <xdr:nvPicPr>
          <xdr:cNvPr id="14" name="Image 13">
            <a:extLst>
              <a:ext uri="{FF2B5EF4-FFF2-40B4-BE49-F238E27FC236}">
                <a16:creationId xmlns:a16="http://schemas.microsoft.com/office/drawing/2014/main" id="{774CDF34-48DD-04FB-AEF4-BE1C2F09CC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398" b="14052"/>
          <a:stretch/>
        </xdr:blipFill>
        <xdr:spPr>
          <a:xfrm>
            <a:off x="12060768" y="0"/>
            <a:ext cx="3037417" cy="907651"/>
          </a:xfrm>
          <a:prstGeom prst="rect">
            <a:avLst/>
          </a:prstGeom>
          <a:solidFill>
            <a:schemeClr val="bg1">
              <a:alpha val="50000"/>
            </a:schemeClr>
          </a:solidFill>
        </xdr:spPr>
      </xdr:pic>
    </xdr:grpSp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14</xdr:row>
      <xdr:rowOff>69850</xdr:rowOff>
    </xdr:from>
    <xdr:to>
      <xdr:col>1</xdr:col>
      <xdr:colOff>19569</xdr:colOff>
      <xdr:row>14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14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14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14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1</v>
      </c>
      <c r="B2" s="196"/>
      <c r="C2" s="196"/>
      <c r="D2" s="196"/>
      <c r="E2" s="196"/>
      <c r="F2" s="196"/>
    </row>
    <row r="3" spans="1:6" ht="17.45">
      <c r="A3" s="197" t="s">
        <v>2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>
      <c r="A11" s="209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>
      <c r="A12" s="209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>
      <c r="B13" s="78"/>
    </row>
    <row r="14" spans="1:6">
      <c r="A14" s="209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>
      <c r="A15" s="209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15" thickBot="1">
      <c r="A16" s="209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04" t="s">
        <v>27</v>
      </c>
      <c r="E19" s="206" t="s">
        <v>28</v>
      </c>
      <c r="F19" s="207" t="s">
        <v>29</v>
      </c>
    </row>
    <row r="20" spans="1:6">
      <c r="A20" s="55"/>
      <c r="B20" s="58" t="s">
        <v>30</v>
      </c>
      <c r="C20" s="56"/>
      <c r="D20" s="205"/>
      <c r="E20" s="206"/>
      <c r="F20" s="20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7"/>
  <sheetViews>
    <sheetView view="pageBreakPreview" topLeftCell="A2" zoomScale="60" zoomScaleNormal="80" workbookViewId="0">
      <selection activeCell="C11" sqref="C11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s="152" customFormat="1" ht="34.5" customHeight="1">
      <c r="A4" s="213" t="s">
        <v>163</v>
      </c>
      <c r="B4" s="213"/>
      <c r="C4" s="213"/>
      <c r="D4" s="213"/>
      <c r="E4" s="213"/>
      <c r="F4" s="213"/>
      <c r="H4" s="153"/>
      <c r="I4" s="153"/>
      <c r="J4" s="153"/>
      <c r="K4" s="153"/>
      <c r="L4" s="153"/>
      <c r="M4" s="153"/>
    </row>
    <row r="5" spans="1:13" ht="34.5" customHeight="1">
      <c r="A5" s="214"/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76" t="s">
        <v>4</v>
      </c>
      <c r="C7" s="176" t="s">
        <v>5</v>
      </c>
      <c r="D7" s="168" t="s">
        <v>6</v>
      </c>
      <c r="E7" s="176" t="s">
        <v>7</v>
      </c>
      <c r="F7" s="176" t="s">
        <v>8</v>
      </c>
      <c r="H7" s="8"/>
      <c r="I7" s="96"/>
      <c r="K7" s="96"/>
      <c r="L7" s="96"/>
      <c r="M7" s="96"/>
    </row>
    <row r="8" spans="1:13" ht="24" customHeight="1" thickBot="1">
      <c r="D8" s="150"/>
      <c r="F8" s="86"/>
      <c r="H8" s="8"/>
      <c r="J8" s="96"/>
      <c r="K8" s="96"/>
      <c r="L8" s="96"/>
    </row>
    <row r="9" spans="1:13" ht="49.9" customHeight="1">
      <c r="A9" s="98"/>
      <c r="B9" s="193"/>
      <c r="C9" s="193" t="s">
        <v>164</v>
      </c>
      <c r="D9" s="178"/>
      <c r="E9" s="193" t="s">
        <v>165</v>
      </c>
      <c r="F9" s="193" t="s">
        <v>166</v>
      </c>
      <c r="H9" s="8"/>
      <c r="I9" s="96"/>
      <c r="J9" s="96"/>
      <c r="K9" s="96"/>
      <c r="L9" s="96"/>
      <c r="M9" s="3"/>
    </row>
    <row r="10" spans="1:13" ht="120" customHeight="1">
      <c r="A10" s="98"/>
      <c r="B10" s="167" t="s">
        <v>167</v>
      </c>
      <c r="C10" s="194" t="s">
        <v>168</v>
      </c>
      <c r="D10" s="179" t="s">
        <v>169</v>
      </c>
      <c r="E10" s="167" t="s">
        <v>170</v>
      </c>
      <c r="F10" s="194" t="s">
        <v>171</v>
      </c>
      <c r="H10" s="8"/>
      <c r="I10" s="96"/>
      <c r="J10" s="96"/>
      <c r="K10" s="96"/>
      <c r="L10" s="96"/>
      <c r="M10" s="3"/>
    </row>
    <row r="11" spans="1:13" ht="30" customHeight="1">
      <c r="A11" s="98"/>
      <c r="B11" s="190" t="s">
        <v>19</v>
      </c>
      <c r="C11" s="190" t="s">
        <v>108</v>
      </c>
      <c r="D11" s="190" t="s">
        <v>13</v>
      </c>
      <c r="E11" s="189" t="s">
        <v>172</v>
      </c>
      <c r="F11" s="190" t="s">
        <v>173</v>
      </c>
      <c r="H11" s="8"/>
      <c r="I11" s="96"/>
      <c r="J11" s="96"/>
      <c r="K11" s="96"/>
      <c r="L11" s="96"/>
      <c r="M11" s="3"/>
    </row>
    <row r="12" spans="1:13" ht="49.9" customHeight="1" thickBot="1">
      <c r="A12" s="98"/>
      <c r="B12" s="195" t="s">
        <v>174</v>
      </c>
      <c r="C12" s="187" t="s">
        <v>11</v>
      </c>
      <c r="D12" s="187" t="s">
        <v>11</v>
      </c>
      <c r="E12" s="186" t="s">
        <v>11</v>
      </c>
      <c r="F12" s="195" t="s">
        <v>175</v>
      </c>
      <c r="H12" s="8"/>
      <c r="J12" s="96"/>
      <c r="K12" s="96"/>
      <c r="L12" s="96"/>
      <c r="M12" s="3"/>
    </row>
    <row r="13" spans="1:13" ht="18">
      <c r="B13" s="158"/>
      <c r="C13" s="158"/>
      <c r="D13" s="158"/>
      <c r="E13" s="158"/>
      <c r="F13" s="158"/>
      <c r="H13" s="8"/>
      <c r="I13" s="96"/>
      <c r="J13" s="96"/>
      <c r="K13" s="96"/>
      <c r="L13" s="96"/>
      <c r="M13" s="3"/>
    </row>
    <row r="14" spans="1:13" ht="8.25" customHeight="1">
      <c r="A14" s="52"/>
      <c r="B14" s="52"/>
      <c r="C14" s="52"/>
      <c r="D14" s="52"/>
      <c r="E14" s="52"/>
      <c r="F14" s="52"/>
      <c r="H14" s="8"/>
      <c r="I14" s="96"/>
      <c r="J14" s="96"/>
      <c r="K14" s="96"/>
      <c r="L14" s="96"/>
      <c r="M14" s="52"/>
    </row>
    <row r="15" spans="1:13" ht="33" customHeight="1">
      <c r="A15" s="55"/>
      <c r="B15" s="169" t="s">
        <v>147</v>
      </c>
      <c r="C15" s="171" t="s">
        <v>30</v>
      </c>
      <c r="D15" s="172" t="s">
        <v>148</v>
      </c>
      <c r="E15" s="173" t="s">
        <v>149</v>
      </c>
      <c r="F15" s="174" t="s">
        <v>150</v>
      </c>
      <c r="H15" s="8"/>
      <c r="J15" s="96"/>
      <c r="K15" s="96"/>
      <c r="L15" s="96"/>
    </row>
    <row r="16" spans="1:13" ht="18" customHeight="1">
      <c r="A16" s="52"/>
      <c r="B16" s="52" t="s">
        <v>31</v>
      </c>
      <c r="C16" s="52"/>
      <c r="I16" s="96"/>
      <c r="J16" s="3"/>
      <c r="K16" s="3"/>
    </row>
    <row r="17" spans="1:3">
      <c r="A17" s="52"/>
      <c r="B17" s="52" t="s">
        <v>151</v>
      </c>
      <c r="C17" s="52"/>
    </row>
  </sheetData>
  <mergeCells count="3">
    <mergeCell ref="A3:F3"/>
    <mergeCell ref="A4:F4"/>
    <mergeCell ref="A5:F5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1</v>
      </c>
      <c r="B2" s="196"/>
      <c r="C2" s="196"/>
      <c r="D2" s="196"/>
      <c r="E2" s="196"/>
      <c r="F2" s="196"/>
    </row>
    <row r="3" spans="1:6" ht="17.45">
      <c r="A3" s="197" t="s">
        <v>2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34" t="s">
        <v>176</v>
      </c>
      <c r="C10" s="64"/>
      <c r="D10" s="14" t="s">
        <v>177</v>
      </c>
      <c r="E10" s="64"/>
      <c r="F10" s="35" t="s">
        <v>178</v>
      </c>
    </row>
    <row r="11" spans="1:6" ht="57.6">
      <c r="A11" s="210"/>
      <c r="B11" s="36" t="s">
        <v>179</v>
      </c>
      <c r="C11" s="59" t="s">
        <v>180</v>
      </c>
      <c r="D11" s="39" t="s">
        <v>181</v>
      </c>
      <c r="E11" s="65" t="s">
        <v>182</v>
      </c>
      <c r="F11" s="41" t="s">
        <v>183</v>
      </c>
    </row>
    <row r="12" spans="1:6" ht="12.75" customHeight="1">
      <c r="A12" s="210"/>
      <c r="B12" s="42"/>
      <c r="C12" s="66" t="s">
        <v>184</v>
      </c>
      <c r="D12" s="40" t="s">
        <v>53</v>
      </c>
      <c r="E12" s="66" t="s">
        <v>185</v>
      </c>
      <c r="F12" s="20" t="s">
        <v>54</v>
      </c>
    </row>
    <row r="13" spans="1:6" ht="15" thickBot="1">
      <c r="A13" s="210"/>
      <c r="B13" s="37" t="s">
        <v>11</v>
      </c>
      <c r="C13" s="68" t="s">
        <v>186</v>
      </c>
      <c r="D13" s="44" t="s">
        <v>11</v>
      </c>
      <c r="E13" s="67" t="s">
        <v>11</v>
      </c>
      <c r="F13" s="23" t="s">
        <v>187</v>
      </c>
    </row>
    <row r="14" spans="1:6" ht="15" thickBot="1"/>
    <row r="15" spans="1:6" ht="68.45">
      <c r="A15" s="210" t="s">
        <v>50</v>
      </c>
      <c r="B15" s="38" t="s">
        <v>179</v>
      </c>
      <c r="C15" s="61" t="s">
        <v>188</v>
      </c>
      <c r="D15" s="19" t="s">
        <v>189</v>
      </c>
      <c r="E15" s="69" t="s">
        <v>182</v>
      </c>
      <c r="F15" s="24" t="s">
        <v>190</v>
      </c>
    </row>
    <row r="16" spans="1:6" ht="13.5" customHeight="1">
      <c r="A16" s="210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5" thickBot="1">
      <c r="A17" s="210"/>
      <c r="B17" s="21" t="s">
        <v>191</v>
      </c>
      <c r="C17" s="68" t="s">
        <v>186</v>
      </c>
      <c r="D17" s="22" t="s">
        <v>192</v>
      </c>
      <c r="E17" s="68" t="s">
        <v>193</v>
      </c>
      <c r="F17" s="23" t="s">
        <v>187</v>
      </c>
    </row>
    <row r="18" spans="1:6" ht="15" thickBot="1"/>
    <row r="19" spans="1:6" ht="14.25" customHeight="1">
      <c r="A19" s="210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9">
      <c r="A20" s="210"/>
      <c r="B20" s="26" t="s">
        <v>100</v>
      </c>
      <c r="C20" s="71" t="s">
        <v>128</v>
      </c>
      <c r="D20" s="27" t="s">
        <v>102</v>
      </c>
      <c r="E20" s="71" t="s">
        <v>194</v>
      </c>
      <c r="F20" s="28" t="s">
        <v>68</v>
      </c>
    </row>
    <row r="21" spans="1:6" ht="28.9">
      <c r="A21" s="210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>
      <c r="A22" s="210"/>
      <c r="B22" s="29" t="s">
        <v>73</v>
      </c>
      <c r="C22" s="68" t="s">
        <v>186</v>
      </c>
      <c r="D22" s="30" t="s">
        <v>73</v>
      </c>
      <c r="E22" s="72" t="s">
        <v>74</v>
      </c>
      <c r="F22" s="31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57" t="s">
        <v>26</v>
      </c>
      <c r="C25" s="54"/>
      <c r="D25" s="204" t="s">
        <v>27</v>
      </c>
      <c r="E25" s="206" t="s">
        <v>28</v>
      </c>
      <c r="F25" s="207" t="s">
        <v>29</v>
      </c>
    </row>
    <row r="26" spans="1:6">
      <c r="A26" s="55"/>
      <c r="B26" s="58" t="s">
        <v>30</v>
      </c>
      <c r="C26" s="56"/>
      <c r="D26" s="205"/>
      <c r="E26" s="206"/>
      <c r="F26" s="208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7"/>
  <sheetViews>
    <sheetView zoomScale="50" zoomScaleNormal="50" zoomScaleSheetLayoutView="40" workbookViewId="0">
      <selection activeCell="C11" sqref="C11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ht="34.5" customHeight="1">
      <c r="A4" s="213" t="s">
        <v>195</v>
      </c>
      <c r="B4" s="213"/>
      <c r="C4" s="213"/>
      <c r="D4" s="213"/>
      <c r="E4" s="213"/>
      <c r="F4" s="213"/>
      <c r="H4" s="94"/>
      <c r="I4" s="94"/>
      <c r="J4" s="94"/>
      <c r="K4" s="94"/>
      <c r="L4" s="94"/>
      <c r="M4" s="94"/>
    </row>
    <row r="5" spans="1:13" ht="34.5" customHeight="1">
      <c r="A5" s="214"/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thickBot="1">
      <c r="E8" s="181" t="s">
        <v>196</v>
      </c>
      <c r="H8" s="8"/>
      <c r="J8" s="96"/>
      <c r="K8" s="96"/>
      <c r="L8" s="96"/>
    </row>
    <row r="9" spans="1:13" ht="49.9" customHeight="1">
      <c r="A9" s="98"/>
      <c r="B9" s="193" t="s">
        <v>197</v>
      </c>
      <c r="C9" s="193"/>
      <c r="D9" s="193"/>
      <c r="E9" s="177" t="s">
        <v>198</v>
      </c>
      <c r="F9" s="177" t="s">
        <v>199</v>
      </c>
      <c r="H9" s="8"/>
      <c r="J9" s="96"/>
      <c r="K9" s="96"/>
      <c r="L9" s="96"/>
      <c r="M9" s="3"/>
    </row>
    <row r="10" spans="1:13" ht="120" customHeight="1">
      <c r="A10" s="98"/>
      <c r="B10" s="166" t="s">
        <v>200</v>
      </c>
      <c r="C10" s="155" t="s">
        <v>201</v>
      </c>
      <c r="D10" s="167" t="s">
        <v>202</v>
      </c>
      <c r="E10" s="194" t="s">
        <v>203</v>
      </c>
      <c r="F10" s="194" t="s">
        <v>204</v>
      </c>
      <c r="H10" s="8"/>
      <c r="J10" s="96"/>
      <c r="K10" s="96"/>
      <c r="L10" s="96"/>
      <c r="M10" s="3"/>
    </row>
    <row r="11" spans="1:13" ht="30" customHeight="1">
      <c r="A11" s="98"/>
      <c r="B11" s="189" t="s">
        <v>53</v>
      </c>
      <c r="C11" s="190" t="s">
        <v>93</v>
      </c>
      <c r="D11" s="191" t="s">
        <v>55</v>
      </c>
      <c r="E11" s="190" t="s">
        <v>205</v>
      </c>
      <c r="F11" s="192" t="s">
        <v>13</v>
      </c>
      <c r="H11" s="8"/>
      <c r="J11" s="96"/>
      <c r="K11" s="96"/>
      <c r="L11" s="96"/>
      <c r="M11" s="3"/>
    </row>
    <row r="12" spans="1:13" ht="49.9" customHeight="1" thickBot="1">
      <c r="A12" s="98"/>
      <c r="B12" s="186" t="s">
        <v>11</v>
      </c>
      <c r="C12" s="195" t="s">
        <v>206</v>
      </c>
      <c r="D12" s="186" t="s">
        <v>11</v>
      </c>
      <c r="E12" s="162" t="s">
        <v>207</v>
      </c>
      <c r="F12" s="195" t="s">
        <v>208</v>
      </c>
      <c r="H12" s="8"/>
      <c r="J12" s="96"/>
      <c r="K12" s="96"/>
      <c r="L12" s="96"/>
      <c r="M12" s="3"/>
    </row>
    <row r="13" spans="1:13" ht="18">
      <c r="B13" s="180"/>
      <c r="C13" s="180"/>
      <c r="D13" s="180"/>
      <c r="E13" s="180"/>
      <c r="F13" s="180"/>
      <c r="H13" s="8"/>
      <c r="J13" s="96"/>
      <c r="K13" s="96"/>
      <c r="L13" s="96"/>
      <c r="M13" s="3"/>
    </row>
    <row r="14" spans="1:13" ht="18">
      <c r="A14" s="52"/>
      <c r="B14" s="52"/>
      <c r="C14" s="52"/>
      <c r="H14" s="8"/>
      <c r="J14" s="96"/>
      <c r="K14" s="96"/>
      <c r="L14" s="96"/>
      <c r="M14" s="3"/>
    </row>
    <row r="15" spans="1:13" ht="33" customHeight="1">
      <c r="A15" s="55"/>
      <c r="B15" s="169" t="s">
        <v>147</v>
      </c>
      <c r="C15" s="171" t="s">
        <v>30</v>
      </c>
      <c r="D15" s="172" t="s">
        <v>148</v>
      </c>
      <c r="E15" s="173" t="s">
        <v>149</v>
      </c>
      <c r="F15" s="174" t="s">
        <v>150</v>
      </c>
      <c r="H15" s="8"/>
      <c r="J15" s="96"/>
      <c r="K15" s="96"/>
      <c r="L15" s="96"/>
    </row>
    <row r="16" spans="1:13" ht="18" customHeight="1">
      <c r="A16" s="52"/>
      <c r="B16" s="52" t="s">
        <v>31</v>
      </c>
      <c r="C16" s="52"/>
    </row>
    <row r="17" spans="1:3" ht="18" customHeight="1">
      <c r="A17" s="52"/>
      <c r="B17" s="52" t="s">
        <v>151</v>
      </c>
      <c r="C17" s="52"/>
    </row>
  </sheetData>
  <mergeCells count="3">
    <mergeCell ref="A3:F3"/>
    <mergeCell ref="A4:F4"/>
    <mergeCell ref="A5:F5"/>
  </mergeCells>
  <phoneticPr fontId="8" type="noConversion"/>
  <printOptions horizontalCentered="1" verticalCentered="1"/>
  <pageMargins left="0" right="0" top="0" bottom="0" header="0" footer="0"/>
  <pageSetup paperSize="9"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6"/>
  <sheetViews>
    <sheetView view="pageBreakPreview" zoomScale="120" zoomScaleNormal="120" zoomScaleSheetLayoutView="120" workbookViewId="0">
      <pane ySplit="3" topLeftCell="A4" activePane="bottomLeft" state="frozen"/>
      <selection pane="bottomLeft" activeCell="C11" sqref="C11"/>
      <selection activeCell="C11" sqref="C11"/>
    </sheetView>
  </sheetViews>
  <sheetFormatPr defaultColWidth="10.7109375" defaultRowHeight="10.15"/>
  <cols>
    <col min="1" max="1" width="30.7109375" style="143" customWidth="1"/>
    <col min="2" max="15" width="5.7109375" style="106" customWidth="1"/>
    <col min="16" max="16384" width="10.7109375" style="144"/>
  </cols>
  <sheetData>
    <row r="1" spans="1:15" ht="14.25" customHeight="1">
      <c r="A1"/>
      <c r="B1" s="218" t="s">
        <v>209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20"/>
    </row>
    <row r="2" spans="1:15" ht="19.149999999999999">
      <c r="A2"/>
      <c r="B2" s="103" t="s">
        <v>210</v>
      </c>
      <c r="C2" s="104" t="s">
        <v>211</v>
      </c>
      <c r="D2" s="104" t="s">
        <v>212</v>
      </c>
      <c r="E2" s="104" t="s">
        <v>213</v>
      </c>
      <c r="F2" s="104" t="s">
        <v>214</v>
      </c>
      <c r="G2" s="104" t="s">
        <v>215</v>
      </c>
      <c r="H2" s="104" t="s">
        <v>216</v>
      </c>
      <c r="I2" s="104" t="s">
        <v>217</v>
      </c>
      <c r="J2" s="104" t="s">
        <v>218</v>
      </c>
      <c r="K2" s="104" t="s">
        <v>219</v>
      </c>
      <c r="L2" s="104" t="s">
        <v>220</v>
      </c>
      <c r="M2" s="104" t="s">
        <v>221</v>
      </c>
      <c r="N2" s="104" t="s">
        <v>222</v>
      </c>
      <c r="O2" s="105" t="s">
        <v>223</v>
      </c>
    </row>
    <row r="3" spans="1:15" ht="5.45" customHeight="1" thickBot="1">
      <c r="A3"/>
      <c r="O3" s="107"/>
    </row>
    <row r="4" spans="1:15" s="102" customFormat="1" ht="16.899999999999999" customHeight="1">
      <c r="A4" s="145" t="str">
        <f>'S45-DEJ'!A4:F4</f>
        <v>Du 03 au 07 novembre 2025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" customHeight="1">
      <c r="A5" s="110" t="str">
        <f>'S45-DEJ'!C9</f>
        <v>Salade de Betteraves à l'Aneth et citron vert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" customHeight="1">
      <c r="A6" s="113" t="str">
        <f>+'S45-DEJ'!E9</f>
        <v>Salade de Pomme de terre Menthe Cébettes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7"/>
    </row>
    <row r="7" spans="1:15" s="102" customFormat="1" ht="24.4" customHeight="1" thickBot="1">
      <c r="A7" s="113" t="str">
        <f>+'S45-DEJ'!F9</f>
        <v>Chorba de légumes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>
      <c r="A8" s="110" t="str">
        <f>'S45-DEJ'!B10</f>
        <v>Epinards à la crème (lait) Pâtes* à la citronnelle et filet de poulet</v>
      </c>
      <c r="B8" s="111" t="s">
        <v>224</v>
      </c>
      <c r="C8" s="111" t="s">
        <v>224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>
      <c r="A9" s="116" t="str">
        <f>'S45-DEJ'!C10</f>
        <v>Chou frisé au cumin, Pomme de terre et  poisson  du jour* à l'Oseille</v>
      </c>
      <c r="B9" s="117"/>
      <c r="C9" s="117"/>
      <c r="D9" s="117" t="s">
        <v>224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>
      <c r="A10" s="116" t="str">
        <f>'S45-DEJ'!D10</f>
        <v>Courge muscade aux herbes de provence, riz et lentilles vertes au jus de coco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>
      <c r="A11" s="116" t="str">
        <f>'S45-DEJ'!E10</f>
        <v>Fricassée de Brocolis, Quinoa à la crème d'ail (lait) et poisson  du jour*</v>
      </c>
      <c r="B11" s="117" t="s">
        <v>224</v>
      </c>
      <c r="C11" s="117" t="s">
        <v>224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>
      <c r="A12" s="119" t="str">
        <f>'S45-DEJ'!F10</f>
        <v>Couscous (Carottes, navets aux 4 épices) Semoule* au  Ras el-hanout et  Filet de bœuf</v>
      </c>
      <c r="B12" s="120" t="s">
        <v>224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>
      <c r="A13" s="116" t="str">
        <f>'S45-DEJ'!B12</f>
        <v>Fruit de saison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>
      <c r="A14" s="116" t="str">
        <f>'S45-DEJ'!C12</f>
        <v>Compote Pomme Fleur d'oranger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>
      <c r="A15" s="116" t="str">
        <f>'S45-DEJ'!D12</f>
        <v>Fruit de saison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>
      <c r="A16" s="116" t="str">
        <f>'S45-DEJ'!E12</f>
        <v>Compote Pomme Poire Verveine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ht="10.9" thickBot="1">
      <c r="A17" s="119" t="str">
        <f>'S45-DEJ'!F12</f>
        <v>Compote Pomme Ananas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ht="3.75" customHeight="1" thickBot="1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8"/>
      <c r="L18" s="128"/>
      <c r="M18" s="128"/>
      <c r="N18" s="128"/>
      <c r="O18" s="129"/>
    </row>
    <row r="19" spans="1:15" ht="14.25" customHeight="1" thickBot="1">
      <c r="A19" s="130" t="str">
        <f>'S46-DEJ'!A4:F4</f>
        <v>Du 10 au 14 novembre 2025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2"/>
    </row>
    <row r="20" spans="1:15" ht="30" customHeight="1">
      <c r="A20" s="110">
        <f>+'S46-DEJ'!B9</f>
        <v>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33"/>
    </row>
    <row r="21" spans="1:15" ht="30" customHeight="1">
      <c r="A21" s="113" t="str">
        <f>+'S46-DEJ'!D9</f>
        <v>Velouté de panais (PDT et lait végétal)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9"/>
    </row>
    <row r="22" spans="1:15" ht="30" customHeight="1" thickBot="1">
      <c r="A22" s="119" t="str">
        <f>+'S46-DEJ'!F9</f>
        <v>Salade des Antilles (Chayottes, gingembre, citronnelle)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</row>
    <row r="23" spans="1:15" ht="30" customHeight="1">
      <c r="A23" s="116" t="str">
        <f>'S46-DEJ'!B10</f>
        <v>Courge butternut et Rutabaga, Pommes de terre et poisson du jour* à la crème de fenouil (lait)</v>
      </c>
      <c r="B23" s="123"/>
      <c r="C23" s="123" t="s">
        <v>224</v>
      </c>
      <c r="D23" s="123" t="s">
        <v>224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1:15" ht="30" customHeight="1">
      <c r="A24" s="122">
        <f>'S46-DEJ'!C10</f>
        <v>0</v>
      </c>
      <c r="B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7"/>
    </row>
    <row r="25" spans="1:15" ht="30" customHeight="1">
      <c r="A25" s="122" t="str">
        <f>'S46-DEJ'!D10</f>
        <v>Poireaux et Epinards à l'huile d'olive Boulgour* au bouillon de légumes et Filet de Poulet au citron</v>
      </c>
      <c r="B25" s="136" t="s">
        <v>224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5" ht="30" customHeight="1">
      <c r="A26" s="122" t="str">
        <f>'S46-DEJ'!E10</f>
        <v>Blanquette de veau (lait) (Carottes, champignons, crème fraîche (lait) et riz)</v>
      </c>
      <c r="B26" s="136"/>
      <c r="C26" s="136" t="s">
        <v>224</v>
      </c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/>
    </row>
    <row r="27" spans="1:15" ht="30" customHeight="1" thickBot="1">
      <c r="A27" s="138" t="str">
        <f>'S46-DEJ'!F10</f>
        <v>Chou chinois braisé, pâtes* au curry et pois chiches au paprika fumé</v>
      </c>
      <c r="B27" s="136" t="s">
        <v>224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7"/>
    </row>
    <row r="28" spans="1:15" ht="14.25" customHeight="1">
      <c r="A28" s="110" t="str">
        <f>+'S46-DEJ'!B12</f>
        <v>Fruit de saison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33"/>
    </row>
    <row r="29" spans="1:15" ht="14.25" customHeight="1">
      <c r="A29" s="122">
        <f>+'S46-DEJ'!C12</f>
        <v>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</row>
    <row r="30" spans="1:15" ht="14.25" customHeight="1">
      <c r="A30" s="122" t="str">
        <f>+'S46-DEJ'!D12</f>
        <v>Fruit de saison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</row>
    <row r="31" spans="1:15" ht="14.25" customHeight="1">
      <c r="A31" s="122" t="str">
        <f>+'S46-DEJ'!E12</f>
        <v>Compote Pomme  Banane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7"/>
    </row>
    <row r="32" spans="1:15" ht="14.25" customHeight="1" thickBot="1">
      <c r="A32" s="119" t="str">
        <f>+'S46-DEJ'!F12</f>
        <v>Compote Pomme Pomelo Vanille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5"/>
    </row>
    <row r="33" spans="1:15" ht="14.25" customHeight="1" thickBot="1">
      <c r="A33" s="139" t="str">
        <f>'S47-DEJ'!A4:F4</f>
        <v>Du 17 au 21 novembre 2025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1:15" ht="28.15" customHeight="1" thickBot="1">
      <c r="A34" s="110" t="str">
        <f>+'S47-DEJ'!F9</f>
        <v>Velouté de légumes de Mamie (chou Bruxelles, blettes, carottes et pommes de terre)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33"/>
    </row>
    <row r="35" spans="1:15" ht="28.15" customHeight="1" thickBot="1">
      <c r="A35" s="110" t="str">
        <f>+'S47-DEJ'!C9</f>
        <v>Salade de pois chiches au cumin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9"/>
    </row>
    <row r="36" spans="1:15" ht="28.15" customHeight="1" thickBot="1">
      <c r="A36" s="110" t="str">
        <f>+'S47-DEJ'!E9</f>
        <v>Salade de riz, avocats et radis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5"/>
    </row>
    <row r="37" spans="1:15" s="102" customFormat="1" ht="30" customHeight="1">
      <c r="A37" s="116" t="str">
        <f>'S47-DEJ'!B10</f>
        <v>Chou-fleur au parmesan (lait), pâtes* à l'huile d'olive et lentilles corail aux agrumes (orange, pamplemousse, citron)</v>
      </c>
      <c r="B37" s="123" t="s">
        <v>224</v>
      </c>
      <c r="C37" s="123" t="s">
        <v>224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s="102" customFormat="1" ht="33.6" customHeight="1">
      <c r="A38" s="138" t="str">
        <f>'S47-DEJ'!C10</f>
        <v>Bœuf bourguignon (carotte, jus de raisin, oignons, herbes de Provence) et purée de pommes de terre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7"/>
    </row>
    <row r="39" spans="1:15" s="102" customFormat="1" ht="30" customHeight="1">
      <c r="A39" s="122" t="str">
        <f>'S47-DEJ'!D10</f>
        <v>Purée de betteraves rouges (ciboulette et balsamique), riz pilaf et poisson du jour*</v>
      </c>
      <c r="B39" s="136"/>
      <c r="C39" s="136"/>
      <c r="D39" s="136" t="s">
        <v>224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7"/>
    </row>
    <row r="40" spans="1:15" s="102" customFormat="1" ht="30" customHeight="1">
      <c r="A40" s="122" t="str">
        <f>'S47-DEJ'!E10</f>
        <v>Epinards à l'ail, polenta crémeuse (lait) et poulet aux champignons</v>
      </c>
      <c r="B40" s="136"/>
      <c r="C40" s="136" t="s">
        <v>224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7"/>
    </row>
    <row r="41" spans="1:15" s="102" customFormat="1" ht="30" customHeight="1" thickBot="1">
      <c r="A41" s="125" t="str">
        <f>'S47-DEJ'!F10</f>
        <v>Courge bleue de Hongrie, Risoto de sarrasin à la crème végétale Poisson du jour* à la verveine</v>
      </c>
      <c r="B41" s="104"/>
      <c r="C41" s="104"/>
      <c r="D41" s="104" t="s">
        <v>224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5"/>
    </row>
    <row r="42" spans="1:15" s="102" customFormat="1">
      <c r="A42" s="122" t="str">
        <f>'S47-DEJ'!B12</f>
        <v>Compote Pomme Coing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33"/>
    </row>
    <row r="43" spans="1:15" s="102" customFormat="1">
      <c r="A43" s="122" t="str">
        <f>'S47-DEJ'!C12</f>
        <v>Fruit de saison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7"/>
    </row>
    <row r="44" spans="1:15" s="102" customFormat="1">
      <c r="A44" s="122" t="str">
        <f>'S47-DEJ'!D12</f>
        <v>Fruit de saison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</row>
    <row r="45" spans="1:15" s="102" customFormat="1">
      <c r="A45" s="122" t="str">
        <f>'S47-DEJ'!E12</f>
        <v>Fruit de saison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7"/>
    </row>
    <row r="46" spans="1:15" s="102" customFormat="1">
      <c r="A46" s="125" t="str">
        <f>'S47-DEJ'!F12</f>
        <v>Compote Pomme raisin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5"/>
    </row>
    <row r="47" spans="1:15" s="102" customFormat="1" ht="13.9">
      <c r="A47" s="140" t="str">
        <f>'S48-DEJ'!A4:F4</f>
        <v>Du 23 au 27 novembre 2025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2"/>
    </row>
    <row r="48" spans="1:15" s="102" customFormat="1" ht="30" customHeight="1">
      <c r="A48" s="122" t="str">
        <f>+'S48-DEJ'!B9</f>
        <v>Salade de pâtes* (radis, fenouil, échalote)</v>
      </c>
      <c r="B48" s="136" t="s">
        <v>224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7"/>
    </row>
    <row r="49" spans="1:15" s="102" customFormat="1" ht="30" customHeight="1">
      <c r="A49" s="122" t="str">
        <f>+'S48-DEJ'!E9</f>
        <v>Cake à la patate douce  (lait et œuf)</v>
      </c>
      <c r="B49" s="136" t="s">
        <v>224</v>
      </c>
      <c r="C49" s="136" t="s">
        <v>224</v>
      </c>
      <c r="D49" s="136"/>
      <c r="E49" s="136"/>
      <c r="F49" s="136"/>
      <c r="G49" s="136"/>
      <c r="H49" s="136"/>
      <c r="I49" s="136"/>
      <c r="J49" s="136" t="s">
        <v>224</v>
      </c>
      <c r="K49" s="136"/>
      <c r="L49" s="136"/>
      <c r="M49" s="136"/>
      <c r="N49" s="136"/>
      <c r="O49" s="137"/>
    </row>
    <row r="50" spans="1:15" s="102" customFormat="1" ht="30" customHeight="1">
      <c r="A50" s="122" t="str">
        <f>+'S48-DEJ'!F9</f>
        <v>Velouté de brocolis au citron vert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</row>
    <row r="51" spans="1:15" s="102" customFormat="1" ht="30" customHeight="1">
      <c r="A51" s="122" t="str">
        <f>+'S48-DEJ'!B10</f>
        <v>Fondue de poireaux à la crème (lait), Riz au persil et Poisson du jour*</v>
      </c>
      <c r="B51" s="136"/>
      <c r="C51" s="136" t="s">
        <v>224</v>
      </c>
      <c r="D51" s="136" t="s">
        <v>224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7"/>
    </row>
    <row r="52" spans="1:15" s="102" customFormat="1" ht="30" customHeight="1">
      <c r="A52" s="122" t="str">
        <f>'S48-DEJ'!C10</f>
        <v>Minestrone végétarien (carottes, haricots rouges, poireaux, celeri branche*) pâtes* au bouillon</v>
      </c>
      <c r="B52" s="136" t="s">
        <v>224</v>
      </c>
      <c r="C52" s="136"/>
      <c r="D52" s="136"/>
      <c r="E52" s="136" t="s">
        <v>224</v>
      </c>
      <c r="F52" s="136"/>
      <c r="G52" s="136"/>
      <c r="H52" s="136"/>
      <c r="I52" s="136"/>
      <c r="J52" s="136"/>
      <c r="K52" s="136"/>
      <c r="L52" s="136"/>
      <c r="M52" s="136"/>
      <c r="N52" s="136"/>
      <c r="O52" s="137"/>
    </row>
    <row r="53" spans="1:15" s="102" customFormat="1" ht="30" customHeight="1">
      <c r="A53" s="122" t="str">
        <f>+'S48-DEJ'!D10</f>
        <v>Epinards au Bleu d'Auvergne (lait) pommes de terre à l'huile d'olive et Bœuf aux olives vertes</v>
      </c>
      <c r="B53" s="136"/>
      <c r="C53" s="136" t="s">
        <v>224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7"/>
    </row>
    <row r="54" spans="1:15" s="102" customFormat="1" ht="30" customHeight="1">
      <c r="A54" s="122" t="str">
        <f>'S48-DEJ'!E10</f>
        <v>Chou vert lisse à la moutarde à l'ancienne* Blé* sauté et Filet de dinde au thym citronné</v>
      </c>
      <c r="B54" s="136" t="s">
        <v>224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7" t="s">
        <v>224</v>
      </c>
    </row>
    <row r="55" spans="1:15" s="102" customFormat="1" ht="30" customHeight="1" thickBot="1">
      <c r="A55" s="119" t="str">
        <f>'S48-DEJ'!F10</f>
        <v>Courge façon Vichy (persil) et Boulgour* au bouillon et Poisson du jour* au romarin</v>
      </c>
      <c r="B55" s="134" t="s">
        <v>224</v>
      </c>
      <c r="C55" s="134"/>
      <c r="D55" s="134" t="s">
        <v>224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5"/>
    </row>
    <row r="56" spans="1:15" s="102" customFormat="1">
      <c r="A56" s="122" t="str">
        <f>+'S48-DEJ'!B12</f>
        <v>Fruit de saison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33"/>
    </row>
    <row r="57" spans="1:15" s="102" customFormat="1">
      <c r="A57" s="122" t="str">
        <f>+'S48-DEJ'!C12</f>
        <v>Compote Pomme Orange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7"/>
    </row>
    <row r="58" spans="1:15" s="102" customFormat="1">
      <c r="A58" s="122" t="str">
        <f>+'S48-DEJ'!D12</f>
        <v>Fruit de saison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7"/>
    </row>
    <row r="59" spans="1:15" s="102" customFormat="1">
      <c r="A59" s="122" t="str">
        <f>+'S48-DEJ'!E12</f>
        <v>Compote Pomme Ananas vanille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7"/>
    </row>
    <row r="60" spans="1:15" s="102" customFormat="1" ht="16.899999999999999" customHeight="1" thickBot="1">
      <c r="A60" s="119" t="str">
        <f>+'S48-DEJ'!F12</f>
        <v>Compote Pomme Banane réglisse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3.9" hidden="1">
      <c r="A61" s="140" t="e">
        <f>#REF!</f>
        <v>#REF!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2"/>
    </row>
    <row r="62" spans="1:15" hidden="1">
      <c r="A62" s="122" t="e">
        <f>#REF!</f>
        <v>#REF!</v>
      </c>
      <c r="B62" s="136"/>
      <c r="C62" s="136" t="s">
        <v>224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7"/>
    </row>
    <row r="63" spans="1:15" hidden="1">
      <c r="A63" s="122" t="e">
        <f>#REF!</f>
        <v>#REF!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7"/>
    </row>
    <row r="64" spans="1:15" hidden="1">
      <c r="A64" s="122" t="e">
        <f>#REF!</f>
        <v>#REF!</v>
      </c>
      <c r="B64" s="136" t="s">
        <v>224</v>
      </c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7"/>
    </row>
    <row r="65" spans="1:15" hidden="1">
      <c r="A65" s="122" t="e">
        <f>#REF!</f>
        <v>#REF!</v>
      </c>
      <c r="B65" s="136" t="s">
        <v>224</v>
      </c>
      <c r="C65" s="136" t="s">
        <v>224</v>
      </c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</row>
    <row r="66" spans="1:15" hidden="1">
      <c r="A66" s="122" t="e">
        <f>#REF!</f>
        <v>#REF!</v>
      </c>
      <c r="B66" s="136" t="s">
        <v>224</v>
      </c>
      <c r="C66" s="136"/>
      <c r="D66" s="136" t="s">
        <v>224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7"/>
    </row>
    <row r="67" spans="1:15" hidden="1">
      <c r="A67" s="122" t="e">
        <f>#REF!</f>
        <v>#REF!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7"/>
    </row>
    <row r="68" spans="1:15" hidden="1">
      <c r="A68" s="122" t="e">
        <f>#REF!</f>
        <v>#REF!</v>
      </c>
      <c r="B68" s="136" t="s">
        <v>224</v>
      </c>
      <c r="C68" s="136"/>
      <c r="D68" s="136" t="s">
        <v>224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7"/>
    </row>
    <row r="69" spans="1:15" ht="10.9" hidden="1" thickBot="1">
      <c r="A69" s="119" t="e">
        <f>#REF!</f>
        <v>#REF!</v>
      </c>
      <c r="B69" s="134"/>
      <c r="C69" s="134"/>
      <c r="D69" s="134"/>
      <c r="E69" s="134" t="s">
        <v>224</v>
      </c>
      <c r="F69" s="134"/>
      <c r="G69" s="134"/>
      <c r="H69" s="134"/>
      <c r="I69" s="134"/>
      <c r="J69" s="134"/>
      <c r="K69" s="134"/>
      <c r="L69" s="134"/>
      <c r="M69" s="134"/>
      <c r="N69" s="134"/>
      <c r="O69" s="135"/>
    </row>
    <row r="70" spans="1:15" hidden="1">
      <c r="A70" s="122" t="e">
        <f>#REF!</f>
        <v>#REF!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33"/>
    </row>
    <row r="71" spans="1:15" hidden="1">
      <c r="A71" s="122" t="e">
        <f>#REF!</f>
        <v>#REF!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7"/>
    </row>
    <row r="72" spans="1:15" hidden="1">
      <c r="A72" s="122" t="e">
        <f>#REF!</f>
        <v>#REF!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7"/>
    </row>
    <row r="73" spans="1:15" hidden="1">
      <c r="A73" s="122" t="e">
        <f>#REF!</f>
        <v>#REF!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7"/>
    </row>
    <row r="74" spans="1:15" ht="10.9" hidden="1" thickBot="1">
      <c r="A74" s="119" t="e">
        <f>#REF!</f>
        <v>#REF!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5"/>
    </row>
    <row r="75" spans="1:15" hidden="1">
      <c r="A75" s="110" t="e">
        <f>#REF!</f>
        <v>#REF!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33"/>
    </row>
    <row r="76" spans="1:15" hidden="1">
      <c r="A76" s="122" t="e">
        <f>#REF!</f>
        <v>#REF!</v>
      </c>
      <c r="B76" s="136"/>
      <c r="C76" s="136"/>
      <c r="D76" s="136" t="s">
        <v>224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7"/>
    </row>
    <row r="77" spans="1:15" hidden="1">
      <c r="A77" s="122" t="e">
        <f>#REF!</f>
        <v>#REF!</v>
      </c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7"/>
    </row>
    <row r="78" spans="1:15" hidden="1">
      <c r="A78" s="122" t="e">
        <f>#REF!</f>
        <v>#REF!</v>
      </c>
      <c r="B78" s="136"/>
      <c r="C78" s="136"/>
      <c r="D78" s="136" t="s">
        <v>224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7"/>
    </row>
    <row r="79" spans="1:15" ht="10.9" hidden="1" thickBot="1">
      <c r="A79" s="119" t="e">
        <f>#REF!</f>
        <v>#REF!</v>
      </c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5"/>
    </row>
    <row r="80" spans="1:15" hidden="1">
      <c r="A80" s="116" t="e">
        <f>#REF!</f>
        <v>#REF!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4"/>
    </row>
    <row r="81" spans="1:15" hidden="1">
      <c r="A81" s="122" t="e">
        <f>#REF!</f>
        <v>#REF!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7"/>
    </row>
    <row r="82" spans="1:15" hidden="1">
      <c r="A82" s="122" t="e">
        <f>#REF!</f>
        <v>#REF!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</row>
    <row r="83" spans="1:15" hidden="1">
      <c r="A83" s="122" t="e">
        <f>#REF!</f>
        <v>#REF!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4"/>
    </row>
    <row r="84" spans="1:15" ht="10.9" hidden="1" thickBot="1">
      <c r="A84" s="125" t="e">
        <f>#REF!</f>
        <v>#REF!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</row>
    <row r="85" spans="1:15" hidden="1">
      <c r="A85" s="110" t="s">
        <v>71</v>
      </c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33"/>
    </row>
    <row r="86" spans="1:15" ht="10.9" hidden="1" thickBot="1">
      <c r="A86" s="119" t="s">
        <v>72</v>
      </c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5"/>
    </row>
    <row r="87" spans="1:15" hidden="1">
      <c r="A87" s="116" t="s">
        <v>73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4"/>
    </row>
    <row r="88" spans="1:15" ht="10.9" hidden="1" thickBot="1">
      <c r="A88" s="119" t="s">
        <v>74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5"/>
    </row>
    <row r="89" spans="1:15" ht="15" customHeight="1">
      <c r="A89" s="140" t="e">
        <f>#REF!</f>
        <v>#REF!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2"/>
    </row>
    <row r="90" spans="1:15" ht="19.899999999999999" customHeight="1">
      <c r="A90" s="122" t="e">
        <f>+#REF!</f>
        <v>#REF!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7"/>
    </row>
    <row r="91" spans="1:15" ht="19.899999999999999" customHeight="1">
      <c r="A91" s="122" t="e">
        <f>+#REF!</f>
        <v>#REF!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7"/>
    </row>
    <row r="92" spans="1:15" ht="19.899999999999999" customHeight="1">
      <c r="A92" s="122" t="e">
        <f>+#REF!</f>
        <v>#REF!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7"/>
    </row>
    <row r="93" spans="1:15" ht="30" customHeight="1">
      <c r="A93" s="122" t="e">
        <f>+#REF!</f>
        <v>#REF!</v>
      </c>
      <c r="B93" s="136" t="s">
        <v>224</v>
      </c>
      <c r="C93" s="136"/>
      <c r="D93" s="136" t="s">
        <v>224</v>
      </c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7"/>
    </row>
    <row r="94" spans="1:15" ht="30" customHeight="1">
      <c r="A94" s="122" t="e">
        <f>+#REF!</f>
        <v>#REF!</v>
      </c>
      <c r="B94" s="136"/>
      <c r="C94" s="136" t="s">
        <v>224</v>
      </c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</row>
    <row r="95" spans="1:15" ht="30" customHeight="1">
      <c r="A95" s="122" t="e">
        <f>+#REF!</f>
        <v>#REF!</v>
      </c>
      <c r="B95" s="136"/>
      <c r="C95" s="136" t="s">
        <v>224</v>
      </c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7"/>
    </row>
    <row r="96" spans="1:15" ht="30" customHeight="1">
      <c r="A96" s="122" t="e">
        <f>+#REF!</f>
        <v>#REF!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</row>
    <row r="97" spans="1:15" ht="30" customHeight="1" thickBot="1">
      <c r="A97" s="119" t="e">
        <f>+#REF!</f>
        <v>#REF!</v>
      </c>
      <c r="B97" s="134" t="s">
        <v>224</v>
      </c>
      <c r="C97" s="134"/>
      <c r="D97" s="134" t="s">
        <v>224</v>
      </c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5"/>
    </row>
    <row r="98" spans="1:15">
      <c r="A98" s="122" t="e">
        <f>+#REF!</f>
        <v>#REF!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33"/>
    </row>
    <row r="99" spans="1:15">
      <c r="A99" s="122" t="e">
        <f>+#REF!</f>
        <v>#REF!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7"/>
    </row>
    <row r="100" spans="1:15">
      <c r="A100" s="122" t="e">
        <f>+#REF!</f>
        <v>#REF!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7"/>
    </row>
    <row r="101" spans="1:15">
      <c r="A101" s="122" t="e">
        <f>#REF!</f>
        <v>#REF!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7"/>
    </row>
    <row r="102" spans="1:15" ht="10.9" thickBot="1">
      <c r="A102" s="119" t="e">
        <f>+#REF!</f>
        <v>#REF!</v>
      </c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5"/>
    </row>
    <row r="103" spans="1:15">
      <c r="A103" s="110" t="e">
        <f>+#REF!</f>
        <v>#REF!</v>
      </c>
      <c r="B103" s="127"/>
      <c r="C103" s="127"/>
      <c r="D103" s="127" t="s">
        <v>224</v>
      </c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33"/>
    </row>
    <row r="104" spans="1:15">
      <c r="A104" s="122" t="e">
        <f>+#REF!</f>
        <v>#REF!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7"/>
    </row>
    <row r="105" spans="1:15">
      <c r="A105" s="122" t="e">
        <f>+#REF!</f>
        <v>#REF!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7"/>
    </row>
    <row r="106" spans="1:15">
      <c r="A106" s="122" t="e">
        <f>+#REF!</f>
        <v>#REF!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7"/>
    </row>
    <row r="107" spans="1:15" ht="10.9" thickBot="1">
      <c r="A107" s="119" t="e">
        <f>+#REF!</f>
        <v>#REF!</v>
      </c>
      <c r="B107" s="134"/>
      <c r="C107" s="134"/>
      <c r="D107" s="134" t="s">
        <v>224</v>
      </c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5"/>
    </row>
    <row r="108" spans="1:15">
      <c r="A108" s="116" t="e">
        <f>+#REF!</f>
        <v>#REF!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4"/>
    </row>
    <row r="109" spans="1:15">
      <c r="A109" s="122" t="e">
        <f>+#REF!</f>
        <v>#REF!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7"/>
    </row>
    <row r="110" spans="1:15">
      <c r="A110" s="122" t="e">
        <f>+#REF!</f>
        <v>#REF!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7"/>
    </row>
    <row r="111" spans="1:15">
      <c r="A111" s="122" t="e">
        <f>+#REF!</f>
        <v>#REF!</v>
      </c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4"/>
    </row>
    <row r="112" spans="1:15" ht="10.9" thickBot="1">
      <c r="A112" s="125" t="e">
        <f>+#REF!</f>
        <v>#REF!</v>
      </c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5"/>
    </row>
    <row r="113" spans="1:15">
      <c r="A113" s="110" t="s">
        <v>71</v>
      </c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33"/>
    </row>
    <row r="114" spans="1:15" ht="10.9" thickBot="1">
      <c r="A114" s="119" t="s">
        <v>72</v>
      </c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5"/>
    </row>
    <row r="115" spans="1:15">
      <c r="A115" s="116" t="s">
        <v>73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4"/>
    </row>
    <row r="116" spans="1:15" ht="10.9" thickBot="1">
      <c r="A116" s="119" t="s">
        <v>74</v>
      </c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5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18" max="14" man="1"/>
    <brk id="32" max="14" man="1"/>
    <brk id="46" max="14" man="1"/>
    <brk id="6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7" ht="24">
      <c r="A1" s="196" t="s">
        <v>33</v>
      </c>
      <c r="B1" s="196"/>
      <c r="C1" s="196"/>
      <c r="D1" s="196"/>
      <c r="E1" s="196"/>
      <c r="F1" s="196"/>
    </row>
    <row r="2" spans="1:7" ht="24">
      <c r="A2" s="196" t="s">
        <v>34</v>
      </c>
      <c r="B2" s="196"/>
      <c r="C2" s="196"/>
      <c r="D2" s="196"/>
      <c r="E2" s="196"/>
      <c r="F2" s="196"/>
    </row>
    <row r="3" spans="1:7" ht="17.45">
      <c r="A3" s="197" t="s">
        <v>35</v>
      </c>
      <c r="B3" s="197"/>
      <c r="C3" s="197"/>
      <c r="D3" s="197"/>
      <c r="E3" s="197"/>
      <c r="F3" s="197"/>
    </row>
    <row r="4" spans="1:7" ht="15" thickBot="1"/>
    <row r="5" spans="1:7" ht="17.649999999999999" customHeight="1">
      <c r="A5" s="198" t="s">
        <v>3</v>
      </c>
      <c r="B5" s="199"/>
      <c r="C5" s="199"/>
      <c r="D5" s="199"/>
      <c r="E5" s="199"/>
      <c r="F5" s="200"/>
    </row>
    <row r="6" spans="1:7" ht="15" thickBot="1">
      <c r="A6" s="201"/>
      <c r="B6" s="202"/>
      <c r="C6" s="202"/>
      <c r="D6" s="202"/>
      <c r="E6" s="202"/>
      <c r="F6" s="203"/>
    </row>
    <row r="7" spans="1:7" ht="8.25" customHeight="1" thickBot="1">
      <c r="A7" s="9"/>
      <c r="B7" s="7"/>
      <c r="C7" s="7"/>
      <c r="D7" s="7"/>
      <c r="E7" s="7"/>
      <c r="F7" s="7"/>
    </row>
    <row r="8" spans="1:7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/>
    <row r="10" spans="1:7" ht="25.5" customHeight="1">
      <c r="A10" s="210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>
      <c r="A11" s="210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>
      <c r="A12" s="210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5" thickBot="1">
      <c r="A13" s="210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/>
    <row r="15" spans="1:7" ht="60" customHeight="1">
      <c r="A15" s="210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>
      <c r="A16" s="210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5" thickBot="1">
      <c r="A17" s="210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>
      <c r="B18" s="50"/>
      <c r="C18" s="50"/>
      <c r="D18" s="50"/>
      <c r="E18" s="50"/>
      <c r="F18" s="50"/>
      <c r="G18" s="50"/>
    </row>
    <row r="19" spans="1:7" ht="14.25" customHeight="1">
      <c r="A19" s="210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9">
      <c r="A20" s="210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9">
      <c r="A21" s="210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5" thickBot="1">
      <c r="A22" s="210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/>
    <row r="24" spans="1:7" ht="8.25" customHeight="1">
      <c r="A24" s="52"/>
      <c r="B24" s="52"/>
      <c r="C24" s="52"/>
      <c r="D24" s="52"/>
      <c r="E24" s="52"/>
      <c r="F24" s="52"/>
    </row>
    <row r="25" spans="1:7" ht="13.5" customHeight="1">
      <c r="A25" s="53"/>
      <c r="B25" s="57" t="s">
        <v>26</v>
      </c>
      <c r="C25" s="54"/>
      <c r="D25" s="204" t="s">
        <v>27</v>
      </c>
      <c r="E25" s="206" t="s">
        <v>28</v>
      </c>
      <c r="F25" s="207" t="s">
        <v>29</v>
      </c>
    </row>
    <row r="26" spans="1:7">
      <c r="A26" s="55"/>
      <c r="B26" s="58" t="s">
        <v>30</v>
      </c>
      <c r="C26" s="56"/>
      <c r="D26" s="205"/>
      <c r="E26" s="206"/>
      <c r="F26" s="208"/>
    </row>
    <row r="27" spans="1:7">
      <c r="A27" s="52"/>
      <c r="B27" s="52" t="s">
        <v>31</v>
      </c>
      <c r="C27" s="52"/>
      <c r="D27" s="52"/>
      <c r="E27" s="52"/>
      <c r="F27" s="52"/>
    </row>
    <row r="28" spans="1:7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34</v>
      </c>
      <c r="B2" s="196"/>
      <c r="C2" s="196"/>
      <c r="D2" s="196"/>
      <c r="E2" s="196"/>
      <c r="F2" s="196"/>
    </row>
    <row r="3" spans="1:6" ht="17.45">
      <c r="A3" s="197" t="s">
        <v>35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7.6">
      <c r="A10" s="209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>
      <c r="A11" s="209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>
      <c r="A12" s="209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>
      <c r="B13" s="78"/>
    </row>
    <row r="14" spans="1:6" ht="27.6">
      <c r="A14" s="209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>
      <c r="A15" s="209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>
      <c r="A16" s="209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57" t="s">
        <v>26</v>
      </c>
      <c r="C19" s="54"/>
      <c r="D19" s="204" t="s">
        <v>27</v>
      </c>
      <c r="E19" s="206" t="s">
        <v>28</v>
      </c>
      <c r="F19" s="207" t="s">
        <v>29</v>
      </c>
    </row>
    <row r="20" spans="1:6">
      <c r="A20" s="55"/>
      <c r="B20" s="58" t="s">
        <v>30</v>
      </c>
      <c r="C20" s="56"/>
      <c r="D20" s="205"/>
      <c r="E20" s="206"/>
      <c r="F20" s="208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83</v>
      </c>
      <c r="B2" s="196"/>
      <c r="C2" s="196"/>
      <c r="D2" s="196"/>
      <c r="E2" s="196"/>
      <c r="F2" s="196"/>
    </row>
    <row r="3" spans="1:6" ht="17.45">
      <c r="A3" s="197" t="s">
        <v>84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15">
      <c r="A11" s="210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>
      <c r="A12" s="210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5" thickBot="1">
      <c r="A13" s="210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/>
    <row r="15" spans="1:6" ht="46.5" customHeight="1">
      <c r="A15" s="210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>
      <c r="A16" s="210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5" thickBot="1">
      <c r="A17" s="210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/>
    <row r="19" spans="1:6" ht="14.25" customHeight="1">
      <c r="A19" s="212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9">
      <c r="A20" s="212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9">
      <c r="A21" s="212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9" thickBot="1">
      <c r="A22" s="212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04" t="s">
        <v>27</v>
      </c>
      <c r="E25" s="206" t="s">
        <v>28</v>
      </c>
      <c r="F25" s="211" t="s">
        <v>29</v>
      </c>
    </row>
    <row r="26" spans="1:6">
      <c r="A26" s="55"/>
      <c r="B26" s="58" t="s">
        <v>30</v>
      </c>
      <c r="C26" s="56"/>
      <c r="D26" s="205"/>
      <c r="E26" s="206"/>
      <c r="F26" s="21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">
        <v>83</v>
      </c>
      <c r="B2" s="196"/>
      <c r="C2" s="196"/>
      <c r="D2" s="196"/>
      <c r="E2" s="196"/>
      <c r="F2" s="196"/>
    </row>
    <row r="3" spans="1:6" ht="17.45">
      <c r="A3" s="197" t="str">
        <f>'S39 DEJ'!A3:F3</f>
        <v>Découverte du Melon Canari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>
      <c r="A11" s="209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>
      <c r="A12" s="209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>
      <c r="B13" s="78"/>
    </row>
    <row r="14" spans="1:6">
      <c r="A14" s="209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>
      <c r="A15" s="209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>
      <c r="A16" s="209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04" t="s">
        <v>27</v>
      </c>
      <c r="E19" s="206" t="s">
        <v>28</v>
      </c>
      <c r="F19" s="211" t="s">
        <v>29</v>
      </c>
    </row>
    <row r="20" spans="1:6">
      <c r="A20" s="55"/>
      <c r="B20" s="58" t="s">
        <v>30</v>
      </c>
      <c r="C20" s="56"/>
      <c r="D20" s="205"/>
      <c r="E20" s="206"/>
      <c r="F20" s="21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33</v>
      </c>
      <c r="B1" s="196"/>
      <c r="C1" s="196"/>
      <c r="D1" s="196"/>
      <c r="E1" s="196"/>
      <c r="F1" s="196"/>
    </row>
    <row r="2" spans="1:6" ht="24">
      <c r="A2" s="196" t="s">
        <v>113</v>
      </c>
      <c r="B2" s="196"/>
      <c r="C2" s="196"/>
      <c r="D2" s="196"/>
      <c r="E2" s="196"/>
      <c r="F2" s="196"/>
    </row>
    <row r="3" spans="1:6" ht="17.45">
      <c r="A3" s="197" t="s">
        <v>114</v>
      </c>
      <c r="B3" s="197"/>
      <c r="C3" s="197"/>
      <c r="D3" s="197"/>
      <c r="E3" s="197"/>
      <c r="F3" s="197"/>
    </row>
    <row r="4" spans="1:6" ht="18" thickBot="1">
      <c r="A4" s="197"/>
      <c r="B4" s="197"/>
      <c r="C4" s="197"/>
      <c r="D4" s="197"/>
      <c r="E4" s="197"/>
      <c r="F4" s="197"/>
    </row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 ht="25.5" customHeight="1">
      <c r="A10" s="210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15">
      <c r="A11" s="210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>
      <c r="A12" s="210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15" thickBot="1">
      <c r="A13" s="210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/>
    <row r="15" spans="1:6" ht="46.5" customHeight="1">
      <c r="A15" s="210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>
      <c r="A16" s="210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5" thickBot="1">
      <c r="A17" s="210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/>
    <row r="19" spans="1:6" ht="14.25" customHeight="1">
      <c r="A19" s="212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9">
      <c r="A20" s="212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9">
      <c r="A21" s="212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>
      <c r="A22" s="212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/>
    <row r="24" spans="1:6" ht="8.25" customHeight="1">
      <c r="A24" s="52"/>
      <c r="B24" s="52"/>
      <c r="C24" s="52"/>
      <c r="D24" s="52"/>
      <c r="E24" s="52"/>
      <c r="F24" s="52"/>
    </row>
    <row r="25" spans="1:6" ht="13.5" customHeight="1">
      <c r="A25" s="53"/>
      <c r="B25" s="91" t="s">
        <v>26</v>
      </c>
      <c r="C25" s="54"/>
      <c r="D25" s="204" t="s">
        <v>27</v>
      </c>
      <c r="E25" s="206" t="s">
        <v>28</v>
      </c>
      <c r="F25" s="211" t="s">
        <v>29</v>
      </c>
    </row>
    <row r="26" spans="1:6">
      <c r="A26" s="55"/>
      <c r="B26" s="58" t="s">
        <v>30</v>
      </c>
      <c r="C26" s="56"/>
      <c r="D26" s="205"/>
      <c r="E26" s="206"/>
      <c r="F26" s="211"/>
    </row>
    <row r="27" spans="1:6">
      <c r="A27" s="52"/>
      <c r="B27" s="52" t="s">
        <v>31</v>
      </c>
      <c r="C27" s="52"/>
      <c r="D27" s="52"/>
      <c r="E27" s="52"/>
      <c r="F27" s="52"/>
    </row>
    <row r="28" spans="1:6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defaultColWidth="11.42578125" defaultRowHeight="14.45"/>
  <cols>
    <col min="1" max="1" width="11.42578125" style="8"/>
    <col min="2" max="6" width="21.42578125" customWidth="1"/>
  </cols>
  <sheetData>
    <row r="1" spans="1:6" ht="24">
      <c r="A1" s="196" t="s">
        <v>0</v>
      </c>
      <c r="B1" s="196"/>
      <c r="C1" s="196"/>
      <c r="D1" s="196"/>
      <c r="E1" s="196"/>
      <c r="F1" s="196"/>
    </row>
    <row r="2" spans="1:6" ht="24">
      <c r="A2" s="196" t="str">
        <f>'S40 DEJ'!A2:F2</f>
        <v>Du 28 septembre au 2 octobre 2020</v>
      </c>
      <c r="B2" s="196"/>
      <c r="C2" s="196"/>
      <c r="D2" s="196"/>
      <c r="E2" s="196"/>
      <c r="F2" s="196"/>
    </row>
    <row r="3" spans="1:6" ht="17.45">
      <c r="A3" s="197" t="str">
        <f>'S40 DEJ'!A3:F3</f>
        <v>Découverte de la Patate Douce</v>
      </c>
      <c r="B3" s="197"/>
      <c r="C3" s="197"/>
      <c r="D3" s="197"/>
      <c r="E3" s="197"/>
      <c r="F3" s="197"/>
    </row>
    <row r="4" spans="1:6" ht="15" thickBot="1"/>
    <row r="5" spans="1:6" ht="17.649999999999999" customHeight="1">
      <c r="A5" s="198" t="s">
        <v>3</v>
      </c>
      <c r="B5" s="199"/>
      <c r="C5" s="199"/>
      <c r="D5" s="199"/>
      <c r="E5" s="199"/>
      <c r="F5" s="200"/>
    </row>
    <row r="6" spans="1:6" ht="15" thickBot="1">
      <c r="A6" s="201"/>
      <c r="B6" s="202"/>
      <c r="C6" s="202"/>
      <c r="D6" s="202"/>
      <c r="E6" s="202"/>
      <c r="F6" s="203"/>
    </row>
    <row r="7" spans="1:6" ht="8.25" customHeight="1" thickBot="1">
      <c r="A7" s="9"/>
      <c r="B7" s="7"/>
      <c r="C7" s="7"/>
      <c r="D7" s="7"/>
      <c r="E7" s="7"/>
      <c r="F7" s="7"/>
    </row>
    <row r="8" spans="1:6" ht="18.600000000000001" thickBot="1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/>
    <row r="10" spans="1:6">
      <c r="A10" s="209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>
      <c r="A11" s="209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>
      <c r="A12" s="209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>
      <c r="B13" s="78"/>
    </row>
    <row r="14" spans="1:6">
      <c r="A14" s="209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>
      <c r="A15" s="209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>
      <c r="A16" s="209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/>
    <row r="18" spans="1:6" ht="8.25" customHeight="1">
      <c r="A18" s="52"/>
      <c r="B18" s="52"/>
      <c r="C18" s="52"/>
      <c r="D18" s="52"/>
      <c r="E18" s="52"/>
      <c r="F18" s="52"/>
    </row>
    <row r="19" spans="1:6" ht="13.5" customHeight="1">
      <c r="A19" s="53"/>
      <c r="B19" s="91" t="s">
        <v>26</v>
      </c>
      <c r="C19" s="54"/>
      <c r="D19" s="204" t="s">
        <v>27</v>
      </c>
      <c r="E19" s="206" t="s">
        <v>28</v>
      </c>
      <c r="F19" s="211" t="s">
        <v>29</v>
      </c>
    </row>
    <row r="20" spans="1:6">
      <c r="A20" s="55"/>
      <c r="B20" s="58" t="s">
        <v>30</v>
      </c>
      <c r="C20" s="56"/>
      <c r="D20" s="205"/>
      <c r="E20" s="206"/>
      <c r="F20" s="211"/>
    </row>
    <row r="21" spans="1:6">
      <c r="A21" s="52"/>
      <c r="B21" s="52" t="s">
        <v>31</v>
      </c>
      <c r="C21" s="52"/>
      <c r="D21" s="52"/>
      <c r="E21" s="52"/>
      <c r="F21" s="52"/>
    </row>
    <row r="22" spans="1:6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2"/>
  <sheetViews>
    <sheetView tabSelected="1" zoomScale="60" zoomScaleNormal="60" zoomScaleSheetLayoutView="50" workbookViewId="0">
      <selection activeCell="C11" sqref="C11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ht="34.5" customHeight="1">
      <c r="A4" s="213" t="s">
        <v>134</v>
      </c>
      <c r="B4" s="213"/>
      <c r="C4" s="213"/>
      <c r="D4" s="213"/>
      <c r="E4" s="213"/>
      <c r="F4" s="213"/>
      <c r="H4" s="94"/>
      <c r="I4" s="94"/>
      <c r="J4" s="94"/>
      <c r="K4" s="94"/>
      <c r="L4" s="94"/>
      <c r="M4" s="94"/>
    </row>
    <row r="5" spans="1:13" ht="34.5" customHeight="1">
      <c r="A5" s="214"/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ht="34.15" customHeight="1" thickBot="1">
      <c r="H6" s="8"/>
    </row>
    <row r="7" spans="1:13" ht="60" customHeight="1">
      <c r="B7" s="168" t="s">
        <v>4</v>
      </c>
      <c r="C7" s="168" t="s">
        <v>5</v>
      </c>
      <c r="D7" s="168" t="s">
        <v>6</v>
      </c>
      <c r="E7" s="168" t="s">
        <v>7</v>
      </c>
      <c r="F7" s="168" t="s">
        <v>8</v>
      </c>
      <c r="H7" s="8"/>
      <c r="J7" s="96"/>
      <c r="K7" s="96"/>
      <c r="L7" s="96"/>
      <c r="M7" s="96"/>
    </row>
    <row r="8" spans="1:13" ht="30" customHeight="1" thickBot="1">
      <c r="B8" s="164"/>
      <c r="C8" s="164"/>
      <c r="D8" s="165"/>
      <c r="E8" s="164"/>
      <c r="F8" s="164"/>
      <c r="H8" s="8"/>
      <c r="J8" s="96"/>
      <c r="K8" s="96"/>
      <c r="L8" s="96"/>
    </row>
    <row r="9" spans="1:13" ht="49.9" customHeight="1">
      <c r="A9" s="210"/>
      <c r="B9" s="161"/>
      <c r="C9" s="193" t="s">
        <v>135</v>
      </c>
      <c r="D9" s="154" t="s">
        <v>136</v>
      </c>
      <c r="E9" s="193" t="s">
        <v>137</v>
      </c>
      <c r="F9" s="160" t="s">
        <v>138</v>
      </c>
      <c r="H9" s="8"/>
      <c r="J9" s="96"/>
      <c r="K9" s="96"/>
      <c r="L9" s="96"/>
      <c r="M9" s="3"/>
    </row>
    <row r="10" spans="1:13" ht="120" customHeight="1">
      <c r="A10" s="210"/>
      <c r="B10" s="166" t="s">
        <v>139</v>
      </c>
      <c r="C10" s="194" t="s">
        <v>140</v>
      </c>
      <c r="D10" s="163" t="s">
        <v>141</v>
      </c>
      <c r="E10" s="194" t="s">
        <v>142</v>
      </c>
      <c r="F10" s="156" t="s">
        <v>143</v>
      </c>
      <c r="G10" s="98"/>
      <c r="H10" s="8"/>
      <c r="K10" s="96"/>
      <c r="L10" s="96"/>
      <c r="M10" s="3"/>
    </row>
    <row r="11" spans="1:13" ht="30" customHeight="1">
      <c r="A11" s="210"/>
      <c r="B11" s="182" t="s">
        <v>13</v>
      </c>
      <c r="C11" s="183" t="s">
        <v>122</v>
      </c>
      <c r="D11" s="185" t="s">
        <v>107</v>
      </c>
      <c r="E11" s="183" t="s">
        <v>93</v>
      </c>
      <c r="F11" s="184" t="s">
        <v>54</v>
      </c>
      <c r="G11" s="98"/>
      <c r="H11" s="8"/>
      <c r="K11" s="96"/>
      <c r="L11" s="96"/>
      <c r="M11" s="3"/>
    </row>
    <row r="12" spans="1:13" ht="49.9" customHeight="1" thickBot="1">
      <c r="A12" s="210"/>
      <c r="B12" s="186" t="s">
        <v>11</v>
      </c>
      <c r="C12" s="195" t="s">
        <v>144</v>
      </c>
      <c r="D12" s="186" t="s">
        <v>11</v>
      </c>
      <c r="E12" s="195" t="s">
        <v>145</v>
      </c>
      <c r="F12" s="195" t="s">
        <v>146</v>
      </c>
      <c r="H12" s="8"/>
      <c r="J12" s="96"/>
      <c r="L12" s="96"/>
      <c r="M12" s="3"/>
    </row>
    <row r="13" spans="1:13" ht="18">
      <c r="B13" s="158"/>
      <c r="C13" s="159"/>
      <c r="D13" s="159"/>
      <c r="E13" s="159"/>
      <c r="F13" s="159"/>
      <c r="H13" s="8"/>
      <c r="J13" s="96"/>
      <c r="K13" s="96"/>
      <c r="L13" s="96"/>
      <c r="M13" s="92"/>
    </row>
    <row r="14" spans="1:13" s="170" customFormat="1" ht="14.45" customHeight="1"/>
    <row r="15" spans="1:13" ht="33" customHeight="1">
      <c r="A15" s="55"/>
      <c r="B15" s="169" t="s">
        <v>147</v>
      </c>
      <c r="C15" s="171" t="s">
        <v>30</v>
      </c>
      <c r="D15" s="172" t="s">
        <v>148</v>
      </c>
      <c r="E15" s="173" t="s">
        <v>149</v>
      </c>
      <c r="F15" s="174" t="s">
        <v>150</v>
      </c>
      <c r="H15" s="8"/>
      <c r="J15" s="96"/>
      <c r="K15" s="96"/>
      <c r="L15" s="96"/>
    </row>
    <row r="16" spans="1:13">
      <c r="A16" s="52"/>
      <c r="B16" s="52" t="s">
        <v>31</v>
      </c>
      <c r="C16" s="52"/>
      <c r="D16" s="52"/>
      <c r="E16" s="52"/>
      <c r="F16" s="52"/>
    </row>
    <row r="17" spans="1:6">
      <c r="A17" s="52"/>
      <c r="B17" s="52" t="s">
        <v>151</v>
      </c>
      <c r="C17" s="52"/>
      <c r="D17" s="52"/>
      <c r="E17" s="52"/>
      <c r="F17" s="52"/>
    </row>
    <row r="18" spans="1:6" ht="18">
      <c r="B18" s="96"/>
      <c r="C18" s="96"/>
      <c r="F18" s="52"/>
    </row>
    <row r="19" spans="1:6" ht="18">
      <c r="B19" s="169"/>
      <c r="D19" s="93"/>
      <c r="E19" s="93"/>
      <c r="F19" s="93"/>
    </row>
    <row r="20" spans="1:6" ht="18">
      <c r="A20" s="98"/>
      <c r="B20" s="3"/>
      <c r="C20" s="3"/>
      <c r="D20" s="93"/>
      <c r="E20" s="93"/>
      <c r="F20" s="93"/>
    </row>
    <row r="21" spans="1:6" ht="18">
      <c r="A21" s="98"/>
      <c r="B21" s="3"/>
      <c r="C21" s="3"/>
      <c r="D21" s="7"/>
      <c r="E21" s="7"/>
      <c r="F21" s="7"/>
    </row>
    <row r="22" spans="1:6" ht="18">
      <c r="A22" s="98"/>
      <c r="B22" s="10"/>
      <c r="C22" s="58"/>
      <c r="D22" s="96"/>
      <c r="E22" s="96"/>
      <c r="F22" s="96"/>
    </row>
    <row r="23" spans="1:6">
      <c r="A23" s="98"/>
      <c r="B23" s="3"/>
      <c r="C23" s="10"/>
    </row>
    <row r="24" spans="1:6">
      <c r="B24" s="92"/>
      <c r="C24" s="92"/>
      <c r="D24" s="3"/>
      <c r="E24" s="3"/>
      <c r="F24" s="3"/>
    </row>
    <row r="25" spans="1:6">
      <c r="A25" s="98"/>
      <c r="B25" s="3"/>
      <c r="C25" s="3"/>
      <c r="D25" s="3"/>
      <c r="E25" s="3"/>
      <c r="F25" s="3"/>
    </row>
    <row r="26" spans="1:6">
      <c r="A26" s="98"/>
      <c r="B26" s="10"/>
      <c r="C26" s="10"/>
      <c r="D26" s="10"/>
      <c r="E26" s="10"/>
      <c r="F26" s="10"/>
    </row>
    <row r="27" spans="1:6">
      <c r="A27" s="98"/>
      <c r="B27" s="3"/>
      <c r="C27" s="3"/>
      <c r="D27" s="3"/>
      <c r="E27" s="10"/>
      <c r="F27" s="3"/>
    </row>
    <row r="28" spans="1:6">
      <c r="B28" s="92"/>
      <c r="C28" s="92"/>
      <c r="D28" s="92"/>
      <c r="E28" s="92"/>
      <c r="F28" s="92"/>
    </row>
    <row r="29" spans="1:6">
      <c r="A29" s="98"/>
      <c r="B29" s="97"/>
      <c r="C29" s="3"/>
      <c r="D29" s="3"/>
      <c r="E29" s="3"/>
      <c r="F29" s="3"/>
    </row>
    <row r="30" spans="1:6">
      <c r="A30" s="98"/>
      <c r="B30" s="3"/>
      <c r="C30" s="3"/>
      <c r="D30" s="10"/>
      <c r="E30" s="10"/>
      <c r="F30" s="10"/>
    </row>
    <row r="31" spans="1:6">
      <c r="A31" s="98"/>
      <c r="B31" s="3"/>
      <c r="C31" s="3"/>
      <c r="D31" s="3"/>
      <c r="E31" s="3"/>
      <c r="F31" s="3"/>
    </row>
    <row r="32" spans="1:6">
      <c r="A32" s="98"/>
      <c r="B32" s="3"/>
      <c r="C32" s="3"/>
      <c r="D32" s="92"/>
      <c r="E32" s="92"/>
      <c r="F32" s="92"/>
    </row>
    <row r="33" spans="1:6">
      <c r="D33" s="3"/>
      <c r="E33" s="3"/>
      <c r="F33" s="97"/>
    </row>
    <row r="34" spans="1:6">
      <c r="A34" s="52"/>
      <c r="B34" s="52"/>
      <c r="C34" s="52"/>
      <c r="D34" s="3"/>
      <c r="E34" s="3"/>
      <c r="F34" s="3"/>
    </row>
    <row r="35" spans="1:6">
      <c r="A35" s="53"/>
      <c r="B35" s="91"/>
      <c r="C35" s="54"/>
      <c r="D35" s="3"/>
      <c r="E35" s="3"/>
      <c r="F35" s="3"/>
    </row>
    <row r="36" spans="1:6">
      <c r="A36" s="55"/>
      <c r="B36" s="58"/>
      <c r="C36" s="56"/>
      <c r="D36" s="3"/>
      <c r="E36" s="3"/>
      <c r="F36" s="3"/>
    </row>
    <row r="37" spans="1:6">
      <c r="A37" s="52"/>
      <c r="B37" s="52"/>
      <c r="C37" s="52"/>
    </row>
    <row r="38" spans="1:6">
      <c r="A38" s="52"/>
      <c r="B38" s="52"/>
      <c r="C38" s="52"/>
      <c r="D38" s="52"/>
      <c r="E38" s="52"/>
      <c r="F38" s="52"/>
    </row>
    <row r="39" spans="1:6">
      <c r="D39" s="99"/>
      <c r="E39" s="101"/>
      <c r="F39" s="99"/>
    </row>
    <row r="40" spans="1:6">
      <c r="D40" s="100"/>
      <c r="E40" s="101"/>
      <c r="F40" s="100"/>
    </row>
    <row r="41" spans="1:6">
      <c r="D41" s="52"/>
      <c r="E41" s="52"/>
      <c r="F41" s="52"/>
    </row>
    <row r="42" spans="1:6">
      <c r="D42" s="52"/>
      <c r="E42" s="52"/>
      <c r="F42" s="52"/>
    </row>
  </sheetData>
  <mergeCells count="4">
    <mergeCell ref="A9:A12"/>
    <mergeCell ref="A3:F3"/>
    <mergeCell ref="A4:F4"/>
    <mergeCell ref="A5:F5"/>
  </mergeCells>
  <printOptions horizontalCentered="1" verticalCentered="1"/>
  <pageMargins left="0" right="0" top="0" bottom="0" header="0" footer="0"/>
  <pageSetup paperSize="9"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7"/>
  <sheetViews>
    <sheetView view="pageBreakPreview" zoomScale="60" zoomScaleNormal="80" workbookViewId="0">
      <selection activeCell="C11" sqref="C11"/>
    </sheetView>
  </sheetViews>
  <sheetFormatPr defaultColWidth="11.42578125" defaultRowHeight="14.45"/>
  <cols>
    <col min="1" max="1" width="12.7109375" style="8" customWidth="1"/>
    <col min="2" max="6" width="40.7109375" customWidth="1"/>
    <col min="8" max="8" width="11.42578125" customWidth="1"/>
    <col min="9" max="13" width="21.42578125" customWidth="1"/>
  </cols>
  <sheetData>
    <row r="1" spans="1:13" ht="34.5" customHeight="1"/>
    <row r="2" spans="1:13" ht="34.5" customHeight="1"/>
    <row r="3" spans="1:13" ht="34.5" customHeight="1">
      <c r="A3" s="196" t="s">
        <v>133</v>
      </c>
      <c r="B3" s="196"/>
      <c r="C3" s="196"/>
      <c r="D3" s="196"/>
      <c r="E3" s="196"/>
      <c r="F3" s="196"/>
      <c r="H3" s="94"/>
      <c r="I3" s="94"/>
      <c r="J3" s="94"/>
      <c r="K3" s="94"/>
      <c r="L3" s="94"/>
      <c r="M3" s="94"/>
    </row>
    <row r="4" spans="1:13" ht="34.5" customHeight="1">
      <c r="A4" s="213" t="s">
        <v>152</v>
      </c>
      <c r="B4" s="213"/>
      <c r="C4" s="213"/>
      <c r="D4" s="213"/>
      <c r="E4" s="213"/>
      <c r="F4" s="213"/>
      <c r="H4" s="94"/>
      <c r="I4" s="94"/>
      <c r="J4" s="94"/>
      <c r="K4" s="94"/>
      <c r="L4" s="94"/>
      <c r="M4" s="94"/>
    </row>
    <row r="5" spans="1:13" ht="34.5" customHeight="1">
      <c r="A5" s="214"/>
      <c r="B5" s="214"/>
      <c r="C5" s="214"/>
      <c r="D5" s="214"/>
      <c r="E5" s="214"/>
      <c r="F5" s="214"/>
      <c r="H5" s="95"/>
      <c r="I5" s="95"/>
      <c r="J5" s="95"/>
      <c r="K5" s="95"/>
      <c r="L5" s="95"/>
      <c r="M5" s="95"/>
    </row>
    <row r="6" spans="1:13" s="7" customFormat="1" ht="34.15" customHeight="1" thickBot="1"/>
    <row r="7" spans="1:13" ht="60" customHeight="1" thickBot="1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thickBot="1">
      <c r="D8" s="175"/>
      <c r="E8" s="151"/>
      <c r="H8" s="8"/>
      <c r="J8" s="96"/>
      <c r="K8" s="96"/>
      <c r="L8" s="96"/>
    </row>
    <row r="9" spans="1:13" ht="49.9" customHeight="1">
      <c r="A9" s="210"/>
      <c r="B9" s="177"/>
      <c r="C9" s="215" t="s">
        <v>153</v>
      </c>
      <c r="D9" s="193" t="s">
        <v>154</v>
      </c>
      <c r="E9" s="178"/>
      <c r="F9" s="193" t="s">
        <v>155</v>
      </c>
      <c r="H9" s="8"/>
      <c r="J9" s="96"/>
      <c r="K9" s="96"/>
      <c r="L9" s="96"/>
      <c r="M9" s="3"/>
    </row>
    <row r="10" spans="1:13" ht="120" customHeight="1">
      <c r="A10" s="210"/>
      <c r="B10" s="194" t="s">
        <v>156</v>
      </c>
      <c r="C10" s="216"/>
      <c r="D10" s="194" t="s">
        <v>157</v>
      </c>
      <c r="E10" s="156" t="s">
        <v>158</v>
      </c>
      <c r="F10" s="156" t="s">
        <v>159</v>
      </c>
      <c r="H10" s="8"/>
      <c r="K10" s="96"/>
      <c r="L10" s="96"/>
      <c r="M10" s="3"/>
    </row>
    <row r="11" spans="1:13" ht="30" customHeight="1">
      <c r="A11" s="210"/>
      <c r="B11" s="183" t="s">
        <v>107</v>
      </c>
      <c r="C11" s="216"/>
      <c r="D11" s="183" t="s">
        <v>108</v>
      </c>
      <c r="E11" s="183" t="s">
        <v>160</v>
      </c>
      <c r="F11" s="184" t="s">
        <v>13</v>
      </c>
      <c r="H11" s="8"/>
      <c r="K11" s="96"/>
      <c r="L11" s="96"/>
      <c r="M11" s="3"/>
    </row>
    <row r="12" spans="1:13" ht="49.9" customHeight="1" thickBot="1">
      <c r="A12" s="210"/>
      <c r="B12" s="187" t="s">
        <v>11</v>
      </c>
      <c r="C12" s="217"/>
      <c r="D12" s="187" t="s">
        <v>11</v>
      </c>
      <c r="E12" s="195" t="s">
        <v>161</v>
      </c>
      <c r="F12" s="195" t="s">
        <v>162</v>
      </c>
      <c r="H12" s="8"/>
      <c r="J12" s="96"/>
      <c r="K12" s="96"/>
      <c r="L12" s="96"/>
      <c r="M12" s="10"/>
    </row>
    <row r="13" spans="1:13" ht="16.149999999999999" customHeight="1">
      <c r="A13" s="53"/>
      <c r="B13" s="157"/>
      <c r="C13" s="188"/>
      <c r="D13" s="157"/>
      <c r="E13" s="157"/>
      <c r="F13" s="157"/>
      <c r="H13" s="8"/>
      <c r="J13" s="96"/>
      <c r="K13" s="96"/>
      <c r="L13" s="96"/>
    </row>
    <row r="14" spans="1:13" ht="8.25" customHeight="1">
      <c r="A14" s="52"/>
      <c r="B14" s="52"/>
      <c r="C14" s="52"/>
      <c r="D14" s="52"/>
      <c r="E14" s="52"/>
      <c r="F14" s="52"/>
      <c r="H14" s="8"/>
      <c r="J14" s="96"/>
      <c r="K14" s="96"/>
      <c r="L14" s="96"/>
      <c r="M14" s="52"/>
    </row>
    <row r="15" spans="1:13" ht="33" customHeight="1">
      <c r="A15" s="55"/>
      <c r="B15" s="169" t="s">
        <v>147</v>
      </c>
      <c r="C15" s="171" t="s">
        <v>30</v>
      </c>
      <c r="D15" s="172" t="s">
        <v>148</v>
      </c>
      <c r="E15" s="173" t="s">
        <v>149</v>
      </c>
      <c r="F15" s="174" t="s">
        <v>150</v>
      </c>
      <c r="H15" s="8"/>
      <c r="J15" s="96"/>
      <c r="K15" s="96"/>
      <c r="L15" s="96"/>
    </row>
    <row r="16" spans="1:13">
      <c r="A16" s="52"/>
      <c r="B16" s="52" t="s">
        <v>31</v>
      </c>
      <c r="C16" s="52"/>
      <c r="D16" s="52"/>
      <c r="E16" s="52"/>
      <c r="F16" s="52"/>
      <c r="H16" s="52"/>
      <c r="J16" s="52"/>
      <c r="K16" s="52"/>
      <c r="L16" s="52"/>
      <c r="M16" s="52"/>
    </row>
    <row r="17" spans="1:13">
      <c r="A17" s="52"/>
      <c r="B17" s="52" t="s">
        <v>151</v>
      </c>
      <c r="C17" s="52"/>
      <c r="D17" s="52"/>
      <c r="E17" s="52"/>
      <c r="F17" s="52"/>
      <c r="H17" s="52"/>
      <c r="J17" s="52"/>
      <c r="K17" s="52"/>
      <c r="L17" s="52"/>
      <c r="M17" s="52"/>
    </row>
  </sheetData>
  <mergeCells count="5">
    <mergeCell ref="A3:F3"/>
    <mergeCell ref="A4:F4"/>
    <mergeCell ref="A5:F5"/>
    <mergeCell ref="C9:C12"/>
    <mergeCell ref="A9:A12"/>
  </mergeCells>
  <printOptions horizontalCentered="1" verticalCentered="1"/>
  <pageMargins left="0" right="0" top="0" bottom="0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 MEOULET</cp:lastModifiedBy>
  <cp:revision/>
  <dcterms:created xsi:type="dcterms:W3CDTF">2020-08-14T10:54:13Z</dcterms:created>
  <dcterms:modified xsi:type="dcterms:W3CDTF">2025-11-17T09:53:02Z</dcterms:modified>
  <cp:category/>
  <cp:contentStatus/>
</cp:coreProperties>
</file>