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ebp" ContentType="image/webp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esktop\CHRIS\2025\12_2025\"/>
    </mc:Choice>
  </mc:AlternateContent>
  <xr:revisionPtr revIDLastSave="0" documentId="13_ncr:1_{158B1BCD-A8F1-4D12-91A4-92BB0A355544}" xr6:coauthVersionLast="45" xr6:coauthVersionMax="47" xr10:uidLastSave="{00000000-0000-0000-0000-000000000000}"/>
  <bookViews>
    <workbookView xWindow="-108" yWindow="-108" windowWidth="23256" windowHeight="12576" firstSheet="7" activeTab="13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49-DEJ" sheetId="13" r:id="rId8"/>
    <sheet name="S50-DEJ" sheetId="15" r:id="rId9"/>
    <sheet name="S51-DEJ" sheetId="17" r:id="rId10"/>
    <sheet name="S37 DEJ" sheetId="3" state="hidden" r:id="rId11"/>
    <sheet name="S52-DEJ" sheetId="1" r:id="rId12"/>
    <sheet name="S53-DEJ" sheetId="23" r:id="rId13"/>
    <sheet name="Allergènes" sheetId="22" r:id="rId14"/>
  </sheets>
  <definedNames>
    <definedName name="_xlnm.Print_Titles" localSheetId="13">Allergènes!$1:$2</definedName>
    <definedName name="_xlnm.Print_Area" localSheetId="13">Allergènes!$A$1:$O$145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  <definedName name="_xlnm.Print_Area" localSheetId="7">'S49-DEJ'!$A$1:$F$26</definedName>
    <definedName name="_xlnm.Print_Area" localSheetId="8">'S50-DEJ'!$A$1:$F$27</definedName>
    <definedName name="_xlnm.Print_Area" localSheetId="9">'S51-DEJ'!$A$1:$F$26</definedName>
    <definedName name="_xlnm.Print_Area" localSheetId="11">'S52-DEJ'!$A$1:$F$26</definedName>
    <definedName name="_xlnm.Print_Area" localSheetId="12">'S53-DEJ'!$A$1:$F$26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" i="22" l="1"/>
  <c r="A69" i="22"/>
  <c r="A70" i="22"/>
  <c r="A34" i="22" l="1"/>
  <c r="A8" i="22"/>
  <c r="A7" i="22"/>
  <c r="A6" i="22"/>
  <c r="A5" i="22"/>
  <c r="F22" i="23" l="1"/>
  <c r="C22" i="23"/>
  <c r="B22" i="23"/>
  <c r="F21" i="23"/>
  <c r="D21" i="23"/>
  <c r="C21" i="23"/>
  <c r="B21" i="23"/>
  <c r="D14" i="23"/>
  <c r="D19" i="23" s="1"/>
  <c r="D22" i="23" s="1"/>
  <c r="C14" i="23"/>
  <c r="B14" i="23"/>
  <c r="D14" i="1"/>
  <c r="D19" i="1" s="1"/>
  <c r="D22" i="1" s="1"/>
  <c r="C14" i="1"/>
  <c r="F21" i="1"/>
  <c r="D21" i="1"/>
  <c r="C21" i="1"/>
  <c r="B21" i="1"/>
  <c r="B22" i="1"/>
  <c r="B14" i="1"/>
  <c r="E22" i="17"/>
  <c r="E14" i="17"/>
  <c r="D22" i="17"/>
  <c r="C22" i="17"/>
  <c r="C14" i="17"/>
  <c r="B22" i="17"/>
  <c r="B14" i="17"/>
  <c r="E21" i="17"/>
  <c r="D21" i="17"/>
  <c r="C21" i="17"/>
  <c r="B21" i="17"/>
  <c r="F22" i="15"/>
  <c r="E22" i="15"/>
  <c r="D22" i="15"/>
  <c r="C22" i="15"/>
  <c r="B22" i="15"/>
  <c r="F14" i="15"/>
  <c r="E14" i="15"/>
  <c r="D14" i="15"/>
  <c r="C14" i="15"/>
  <c r="B14" i="15"/>
  <c r="C21" i="15"/>
  <c r="F14" i="13"/>
  <c r="E14" i="13"/>
  <c r="D14" i="13"/>
  <c r="C14" i="13"/>
  <c r="B14" i="13"/>
  <c r="B22" i="13"/>
  <c r="C22" i="13"/>
  <c r="D22" i="13"/>
  <c r="E22" i="13"/>
  <c r="F22" i="13"/>
  <c r="F21" i="13"/>
  <c r="E21" i="13"/>
  <c r="D21" i="13"/>
  <c r="C21" i="13"/>
  <c r="B21" i="13"/>
  <c r="A101" i="22"/>
  <c r="A99" i="22"/>
  <c r="A74" i="22"/>
  <c r="A73" i="22"/>
  <c r="A72" i="22"/>
  <c r="A66" i="22"/>
  <c r="A44" i="22"/>
  <c r="A42" i="22"/>
  <c r="A15" i="22"/>
  <c r="A13" i="22"/>
  <c r="F22" i="1"/>
  <c r="C22" i="1"/>
  <c r="F21" i="15"/>
  <c r="E21" i="15"/>
  <c r="D21" i="15"/>
  <c r="B21" i="15"/>
  <c r="A93" i="22" l="1"/>
  <c r="A92" i="22"/>
  <c r="A63" i="22"/>
  <c r="A36" i="22"/>
  <c r="A27" i="22"/>
  <c r="A26" i="22"/>
  <c r="A25" i="22"/>
  <c r="A24" i="22"/>
  <c r="A23" i="22"/>
  <c r="A149" i="22" l="1"/>
  <c r="A148" i="22"/>
  <c r="A147" i="22"/>
  <c r="A91" i="22"/>
  <c r="A65" i="22"/>
  <c r="A64" i="22"/>
  <c r="A35" i="22"/>
  <c r="A158" i="22" l="1"/>
  <c r="A95" i="22"/>
  <c r="A67" i="22"/>
  <c r="A41" i="22"/>
  <c r="A38" i="22"/>
  <c r="A11" i="22"/>
  <c r="A169" i="22"/>
  <c r="A168" i="22"/>
  <c r="A167" i="22"/>
  <c r="A166" i="22"/>
  <c r="A165" i="22"/>
  <c r="A164" i="22"/>
  <c r="A163" i="22"/>
  <c r="A162" i="22"/>
  <c r="A161" i="22"/>
  <c r="A160" i="22"/>
  <c r="A159" i="22"/>
  <c r="A157" i="22"/>
  <c r="A156" i="22"/>
  <c r="A155" i="22"/>
  <c r="A154" i="22"/>
  <c r="A153" i="22"/>
  <c r="A152" i="22"/>
  <c r="A151" i="22"/>
  <c r="A150" i="22"/>
  <c r="A96" i="22"/>
  <c r="A94" i="22"/>
  <c r="A75" i="22"/>
  <c r="A71" i="22"/>
  <c r="A141" i="22" l="1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97" i="22"/>
  <c r="A68" i="22"/>
  <c r="A40" i="22"/>
  <c r="A39" i="22"/>
  <c r="A37" i="22"/>
  <c r="A12" i="22"/>
  <c r="A10" i="22"/>
  <c r="A9" i="22"/>
  <c r="A113" i="22" l="1"/>
  <c r="A112" i="22"/>
  <c r="A111" i="22"/>
  <c r="A110" i="22"/>
  <c r="A109" i="22"/>
  <c r="A108" i="22"/>
  <c r="A107" i="22"/>
  <c r="A106" i="22"/>
  <c r="A105" i="22"/>
  <c r="A104" i="22"/>
  <c r="A103" i="22"/>
  <c r="A102" i="22"/>
  <c r="A100" i="22"/>
  <c r="A85" i="22"/>
  <c r="A84" i="22"/>
  <c r="A83" i="22"/>
  <c r="A82" i="22"/>
  <c r="A81" i="22"/>
  <c r="A80" i="22"/>
  <c r="A79" i="22"/>
  <c r="A78" i="22"/>
  <c r="A77" i="22"/>
  <c r="A76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3" i="22"/>
  <c r="A33" i="22"/>
  <c r="A22" i="22"/>
  <c r="A21" i="22"/>
  <c r="A20" i="22"/>
  <c r="A19" i="22"/>
  <c r="A18" i="22"/>
  <c r="A17" i="22"/>
  <c r="A16" i="22"/>
  <c r="A1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<sst xmlns="http://schemas.openxmlformats.org/spreadsheetml/2006/main" count="804" uniqueCount="267">
  <si>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</si>
  <si>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</si>
  <si>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</si>
  <si>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</si>
  <si>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</si>
  <si>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</si>
  <si>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</si>
  <si>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</si>
  <si>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</si>
  <si>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</si>
  <si>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</si>
  <si>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</si>
  <si>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</si>
  <si>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</si>
  <si>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</si>
  <si>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</si>
  <si>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</si>
  <si>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</si>
  <si>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</si>
  <si>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</si>
  <si>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</si>
  <si>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</si>
  <si>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</si>
  <si>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</si>
  <si>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</si>
  <si>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</si>
  <si>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</si>
  <si>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</si>
  <si>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</si>
  <si>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</si>
  <si>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</si>
  <si>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</si>
  <si>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</si>
  <si>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</si>
  <si>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</si>
  <si>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</si>
  <si>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</si>
  <si>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</si>
  <si>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</si>
  <si>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</si>
  <si>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</si>
  <si>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</si>
  <si>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</si>
  <si>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</si>
  <si>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</si>
  <si>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</si>
  <si>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</si>
  <si>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</si>
  <si>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</si>
  <si>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</si>
  <si>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</si>
  <si>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</si>
  <si>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</si>
  <si>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</si>
  <si>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</si>
  <si>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</si>
  <si>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</si>
  <si>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</si>
  <si>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</si>
  <si>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</si>
  <si>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</si>
  <si>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</si>
  <si>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</si>
  <si>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</si>
  <si>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</si>
  <si>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</si>
  <si>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</si>
  <si>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</si>
  <si>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</si>
  <si>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</si>
  <si>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</si>
  <si>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</si>
  <si>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</si>
  <si>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</si>
  <si>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</si>
  <si>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</si>
  <si>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</si>
  <si>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</si>
  <si>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</si>
  <si>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</si>
  <si>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</si>
  <si>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</si>
  <si>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</si>
  <si>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</si>
  <si>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</si>
  <si>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</si>
  <si>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</si>
  <si>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</si>
  <si>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</si>
  <si>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</si>
  <si>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</si>
  <si>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</si>
  <si>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</si>
  <si>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</si>
  <si>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</si>
  <si>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</si>
  <si>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</si>
  <si>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</si>
  <si>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</si>
  <si>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</si>
  <si>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</si>
  <si>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</si>
  <si>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</si>
  <si>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</si>
  <si>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</si>
  <si>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</si>
  <si>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</si>
  <si>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</si>
  <si>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</si>
  <si>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</si>
  <si>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</si>
  <si>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</si>
  <si>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</si>
  <si>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</si>
  <si>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</si>
  <si>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</si>
  <si>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</si>
  <si>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</si>
  <si>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</si>
  <si>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</si>
  <si>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</si>
  <si>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</si>
  <si>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</si>
  <si>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</si>
  <si>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</si>
  <si>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</si>
  <si>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</si>
  <si>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</si>
  <si>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</si>
  <si>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</si>
  <si>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</si>
  <si>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</si>
  <si>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</si>
  <si>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</si>
  <si>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01 au 05 Décembre 2025</t>
  </si>
  <si>
    <t>Découverte des fruits de la passion</t>
  </si>
  <si>
    <t>Salade de Courge à léchalote, citron et persil</t>
  </si>
  <si>
    <t>Soupe de lentilles corail</t>
  </si>
  <si>
    <t>Poëllée de brocolis, riz au cumin et pois chiches au paprika doux</t>
  </si>
  <si>
    <r>
      <t xml:space="preserve">Chou-fleur en persillade, quinoa au bouillon de légume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 xml:space="preserve">à la crème 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de curcuma</t>
    </r>
  </si>
  <si>
    <r>
      <t xml:space="preserve">Pot au feu de la mer (carottes, poireaux, pommes de terre, oignons) et </t>
    </r>
    <r>
      <rPr>
        <sz val="14"/>
        <color rgb="FF660033"/>
        <rFont val="Calibri"/>
        <family val="2"/>
      </rPr>
      <t>poisson  du jour</t>
    </r>
    <r>
      <rPr>
        <b/>
        <sz val="14"/>
        <color rgb="FFED7D31"/>
        <rFont val="Calibri"/>
        <family val="2"/>
      </rPr>
      <t>*</t>
    </r>
  </si>
  <si>
    <t>Compote Pomme Fruits de la Passion</t>
  </si>
  <si>
    <t>Compote Pomme Clémentine Vanille</t>
  </si>
  <si>
    <t>Compote Pomme Banane</t>
  </si>
  <si>
    <t>Compote Pomme Poire Cacao</t>
  </si>
  <si>
    <r>
      <t xml:space="preserve">Chou-fleur en persillade, quinoa au bouillon de légume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 xml:space="preserve">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de curcuma</t>
    </r>
  </si>
  <si>
    <t xml:space="preserve">Mixé de Dinde </t>
  </si>
  <si>
    <r>
      <t>Mixé de Poisson du jour</t>
    </r>
    <r>
      <rPr>
        <b/>
        <sz val="14"/>
        <color rgb="FFED7D31"/>
        <rFont val="Calibri"/>
        <family val="2"/>
      </rPr>
      <t>*</t>
    </r>
  </si>
  <si>
    <t xml:space="preserve">Mixé de Poulet  </t>
  </si>
  <si>
    <t xml:space="preserve">Mixé de Boeuf  </t>
  </si>
  <si>
    <t>Purée de Chou-fleur</t>
  </si>
  <si>
    <t>Purée de Courge</t>
  </si>
  <si>
    <t>Purée de Carotte</t>
  </si>
  <si>
    <t>Purée de Betterave</t>
  </si>
  <si>
    <t>Compote Pomme</t>
  </si>
  <si>
    <t>Compote Pomme  Clémentine</t>
  </si>
  <si>
    <t>Compote Pomme Mangue</t>
  </si>
  <si>
    <t>Compote Pomme Poire</t>
  </si>
  <si>
    <t>Introduction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</si>
  <si>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</si>
  <si>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</si>
  <si>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</si>
  <si>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</si>
  <si>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</si>
  <si>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Du 08 au 12 Décembre 2025</t>
  </si>
  <si>
    <t>Découverte de la châtaigne</t>
  </si>
  <si>
    <t>Soupe de Potimarron</t>
  </si>
  <si>
    <r>
      <t>Salade de betteraves, pommes de terre et fromage frais</t>
    </r>
    <r>
      <rPr>
        <b/>
        <sz val="14"/>
        <color rgb="FFED7D31"/>
        <rFont val="Calibri"/>
        <family val="2"/>
      </rPr>
      <t xml:space="preserve"> (lait)</t>
    </r>
  </si>
  <si>
    <r>
      <t>Carottes à la cardamome,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à l'orange</t>
    </r>
  </si>
  <si>
    <r>
      <t xml:space="preserve">Radis et navets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, pommes de terre à la ciboulette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</si>
  <si>
    <r>
      <t>Epinards à la coriandre,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et sauté de bœuf à l'estragon</t>
    </r>
  </si>
  <si>
    <t>Chou romanesco, riz à la créole et filet de poulet au coing</t>
  </si>
  <si>
    <t>Compote Pomme  Kiwi</t>
  </si>
  <si>
    <t>Compote Pomme Châtaigne</t>
  </si>
  <si>
    <t>Compote Pomme Banane Mangue</t>
  </si>
  <si>
    <t>Compote Pomme Pomelo Datte</t>
  </si>
  <si>
    <t>Compote Pomme Ananas 4 épices</t>
  </si>
  <si>
    <r>
      <t>Carottes à la cardamome,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l'orange</t>
    </r>
  </si>
  <si>
    <r>
      <t>Purée de courges à la vanille,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4 épices et mixé de dinde</t>
    </r>
  </si>
  <si>
    <t xml:space="preserve">Mixé de Boeuf </t>
  </si>
  <si>
    <t>Purée de Radis</t>
  </si>
  <si>
    <t>Purée de Epinard</t>
  </si>
  <si>
    <t>Purée de Chou Romanesco</t>
  </si>
  <si>
    <t xml:space="preserve">Compote Pomme  </t>
  </si>
  <si>
    <t>Compote Pomme  Pomelo</t>
  </si>
  <si>
    <t>Compote Pomme Ananas</t>
  </si>
  <si>
    <t>Du 15 au 19 Décembre 2025</t>
  </si>
  <si>
    <t>Soupe d'Igname à la courge</t>
  </si>
  <si>
    <r>
      <t>Salade de blé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mangue fenouil</t>
    </r>
  </si>
  <si>
    <t>Kalops de bœuf (carottes, champignons) et riz pilaf</t>
  </si>
  <si>
    <r>
      <t>Chou romanesco à l'ail noir,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au citron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</si>
  <si>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Tartiflette de navets, pommes de terre à la crème fromagère</t>
    </r>
    <r>
      <rPr>
        <b/>
        <sz val="14"/>
        <color rgb="FFED7D31"/>
        <rFont val="Calibri"/>
        <family val="2"/>
        <scheme val="minor"/>
      </rPr>
      <t xml:space="preserve"> (lait)</t>
    </r>
    <r>
      <rPr>
        <b/>
        <sz val="14"/>
        <color rgb="FF00B050"/>
        <rFont val="Calibri"/>
        <family val="2"/>
        <scheme val="minor"/>
      </rPr>
      <t xml:space="preserve"> et filet de poulet au paprika fumé</t>
    </r>
  </si>
  <si>
    <t>Compote Pomme Jus de coco</t>
  </si>
  <si>
    <t>Compote Pomme Poire hibiscus</t>
  </si>
  <si>
    <t>Compote Pomme Banane Badiane</t>
  </si>
  <si>
    <t>Compote Pomme Papaye</t>
  </si>
  <si>
    <t>Mixé de Bœuf</t>
  </si>
  <si>
    <t>Mixé de Dinde</t>
  </si>
  <si>
    <t>Purée de Chou romanesco</t>
  </si>
  <si>
    <t>Purée de Navet</t>
  </si>
  <si>
    <t>Purée de blanc de poireau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</si>
  <si>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</si>
  <si>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</si>
  <si>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</si>
  <si>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</si>
  <si>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</si>
  <si>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</si>
  <si>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</si>
  <si>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</si>
  <si>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</si>
  <si>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</si>
  <si>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</si>
  <si>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</si>
  <si>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</si>
  <si>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</si>
  <si>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</si>
  <si>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</si>
  <si>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</si>
  <si>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</si>
  <si>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</si>
  <si>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22 au 26 Décembre 2025</t>
  </si>
  <si>
    <t>Découverte des topinambours</t>
  </si>
  <si>
    <t>férié</t>
  </si>
  <si>
    <r>
      <t xml:space="preserve">Brocolis à l'asiatique, pommes de terre sautées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</si>
  <si>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Courge et topinambour aux 4 épices, blésotto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à la crème de parmesan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 et filet de poulet</t>
    </r>
  </si>
  <si>
    <r>
      <t>Osso bucco de veau (carottes, champignons,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>)</t>
    </r>
  </si>
  <si>
    <t xml:space="preserve">Compote Pomme Coing Verveine </t>
  </si>
  <si>
    <t>Compote Pomme Orange Rooïbos</t>
  </si>
  <si>
    <t>Compote Pomme Kaki</t>
  </si>
  <si>
    <t>Compote Pomme Banane Hibiscus</t>
  </si>
  <si>
    <t>Compote Pomme Coing</t>
  </si>
  <si>
    <t>Compote Pomme Orange</t>
  </si>
  <si>
    <t>GOÛTERS</t>
  </si>
  <si>
    <t>Du 29 Décembre 2025 au 02 Janvier 2026</t>
  </si>
  <si>
    <t>IDEM SEMAINE 52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</si>
  <si>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</si>
  <si>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</si>
  <si>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</si>
  <si>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</si>
  <si>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</si>
  <si>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</si>
  <si>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</si>
  <si>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</si>
  <si>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</si>
  <si>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</si>
  <si>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</si>
  <si>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</si>
  <si>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</si>
  <si>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</si>
  <si>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</si>
  <si>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</si>
  <si>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Découverte de l'igname et Menu de fin d'année</t>
  </si>
  <si>
    <t>Poëllée de brocolis, riz au cumin et filet de dinde</t>
  </si>
  <si>
    <r>
      <t>Cake aux olives</t>
    </r>
    <r>
      <rPr>
        <b/>
        <sz val="14"/>
        <color rgb="FFED7D31"/>
        <rFont val="Calibri"/>
        <family val="2"/>
      </rPr>
      <t>* (lait, oeuf)</t>
    </r>
  </si>
  <si>
    <t>Du 22 Décembre 2025 au 2 janvier 2026</t>
  </si>
  <si>
    <t>Compote Pomme Mangue Citron Vert</t>
  </si>
  <si>
    <r>
      <t>Méli-mélo de légumes racines  (Betteraves, radis, céleri rave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>)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semi-complètes au fromage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et  sauté de bœuf</t>
    </r>
  </si>
  <si>
    <t>Courge butternut, polenta au jus de coco et  poulet</t>
  </si>
  <si>
    <r>
      <t>Purée de courges à la vanille,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4 épices et lentilles vertes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aux oignons</t>
    </r>
  </si>
  <si>
    <r>
      <t xml:space="preserve">repas de fin d'année en cours de finalisation </t>
    </r>
    <r>
      <rPr>
        <b/>
        <sz val="26"/>
        <color rgb="FFED7D31"/>
        <rFont val="Calibri"/>
        <family val="2"/>
      </rPr>
      <t>(lait, poisson, blé)</t>
    </r>
  </si>
  <si>
    <r>
      <t xml:space="preserve">Dahl végétarien de pois cassés, poireaux fondants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quinoa au bouillon de légumes</t>
    </r>
  </si>
  <si>
    <r>
      <t xml:space="preserve">Dahl de poireaux fondants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>, quinoa au bouillon de légumes et mixé de dinde</t>
    </r>
  </si>
  <si>
    <r>
      <t xml:space="preserve">Tartiflette de navets, pommes de terre à la crème fromagère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 et filet de poulet au paprika fumé</t>
    </r>
  </si>
  <si>
    <r>
      <t xml:space="preserve">Chili sin carne revisité aux poireaux et aux épinards (haricots rouges et riz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>)</t>
    </r>
  </si>
  <si>
    <r>
      <t xml:space="preserve">Chili con carne revisité aux poireaux et épinards, riz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dinde</t>
    </r>
  </si>
  <si>
    <t>Salade de chou-fleur aux agrumes</t>
  </si>
  <si>
    <t>X (pour 15/18m)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</si>
</sst>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26"/>
      <color rgb="FF660033"/>
      <name val="Century Gothic"/>
      <family val="2"/>
    </font>
    <font>
      <sz val="26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ED7D31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990033"/>
      <name val="Calibri"/>
      <family val="2"/>
    </font>
    <font>
      <sz val="14"/>
      <color rgb="FF660033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rgb="FFFF6699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669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0B050"/>
      <name val="Calibri"/>
      <family val="2"/>
    </font>
    <font>
      <b/>
      <sz val="24"/>
      <color rgb="FF00B050"/>
      <name val="Calibri"/>
      <family val="2"/>
      <scheme val="minor"/>
    </font>
    <font>
      <b/>
      <sz val="26"/>
      <color rgb="FFED7D3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7" fillId="0" borderId="0"/>
    <xf numFmtId="0" fontId="37" fillId="0" borderId="0"/>
  </cellStyleXfs>
  <cellXfs count="234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31" fillId="0" borderId="0" xfId="0" applyFont="1"/>
    <xf numFmtId="0" fontId="9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 readingOrder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 readingOrder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 readingOrder="1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 readingOrder="1"/>
    </xf>
    <xf numFmtId="0" fontId="35" fillId="0" borderId="33" xfId="0" applyFont="1" applyBorder="1" applyAlignment="1">
      <alignment horizontal="center" vertical="center" wrapText="1" readingOrder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 readingOrder="1"/>
    </xf>
    <xf numFmtId="0" fontId="35" fillId="0" borderId="36" xfId="0" applyFont="1" applyBorder="1" applyAlignment="1">
      <alignment horizontal="center" vertical="center" wrapText="1" readingOrder="1"/>
    </xf>
    <xf numFmtId="0" fontId="33" fillId="0" borderId="23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5" fillId="0" borderId="33" xfId="0" applyFont="1" applyBorder="1" applyAlignment="1">
      <alignment vertical="center" wrapText="1" readingOrder="1"/>
    </xf>
    <xf numFmtId="0" fontId="34" fillId="0" borderId="20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0" xfId="0" applyFont="1"/>
    <xf numFmtId="0" fontId="32" fillId="0" borderId="0" xfId="0" applyFont="1"/>
    <xf numFmtId="0" fontId="34" fillId="0" borderId="20" xfId="0" quotePrefix="1" applyFont="1" applyBorder="1"/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44" fillId="0" borderId="0" xfId="0" applyFont="1"/>
    <xf numFmtId="0" fontId="43" fillId="0" borderId="0" xfId="0" applyFont="1" applyAlignment="1">
      <alignment vertical="center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3" xfId="0" applyFont="1" applyBorder="1" applyAlignment="1">
      <alignment horizontal="center" vertical="center" wrapText="1" readingOrder="1"/>
    </xf>
    <xf numFmtId="0" fontId="46" fillId="0" borderId="11" xfId="0" applyFont="1" applyBorder="1" applyAlignment="1">
      <alignment horizontal="center" vertical="center" wrapText="1" readingOrder="1"/>
    </xf>
    <xf numFmtId="0" fontId="45" fillId="0" borderId="6" xfId="0" applyFont="1" applyBorder="1" applyAlignment="1">
      <alignment horizontal="center" vertical="center" wrapText="1" readingOrder="1"/>
    </xf>
    <xf numFmtId="0" fontId="45" fillId="0" borderId="0" xfId="0" applyFont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45" fillId="0" borderId="9" xfId="0" applyFont="1" applyBorder="1" applyAlignment="1">
      <alignment horizontal="center" vertical="center" wrapText="1" readingOrder="1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45" fillId="0" borderId="4" xfId="0" applyFont="1" applyBorder="1" applyAlignment="1">
      <alignment horizontal="center" vertical="center" wrapText="1" readingOrder="1"/>
    </xf>
    <xf numFmtId="0" fontId="45" fillId="0" borderId="2" xfId="0" applyFont="1" applyBorder="1" applyAlignment="1">
      <alignment horizontal="center" vertical="center" wrapText="1" readingOrder="1"/>
    </xf>
    <xf numFmtId="0" fontId="48" fillId="0" borderId="10" xfId="0" applyFont="1" applyBorder="1" applyAlignment="1">
      <alignment horizontal="center" vertical="center" wrapText="1" readingOrder="1"/>
    </xf>
    <xf numFmtId="0" fontId="45" fillId="0" borderId="7" xfId="0" applyFont="1" applyBorder="1" applyAlignment="1">
      <alignment horizontal="center" vertical="center" wrapText="1" readingOrder="1"/>
    </xf>
    <xf numFmtId="0" fontId="39" fillId="0" borderId="0" xfId="0" applyFont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 readingOrder="1"/>
    </xf>
    <xf numFmtId="0" fontId="45" fillId="0" borderId="8" xfId="0" applyFont="1" applyBorder="1" applyAlignment="1">
      <alignment horizontal="center" vertical="center" wrapText="1" readingOrder="1"/>
    </xf>
    <xf numFmtId="0" fontId="46" fillId="0" borderId="2" xfId="0" applyFont="1" applyBorder="1" applyAlignment="1">
      <alignment horizontal="center" vertical="center" wrapText="1" readingOrder="1"/>
    </xf>
    <xf numFmtId="0" fontId="45" fillId="0" borderId="5" xfId="0" applyFont="1" applyBorder="1" applyAlignment="1">
      <alignment horizontal="center" vertical="center" wrapText="1" readingOrder="1"/>
    </xf>
    <xf numFmtId="0" fontId="52" fillId="2" borderId="42" xfId="0" applyFont="1" applyFill="1" applyBorder="1" applyAlignment="1">
      <alignment horizontal="center" vertical="center" wrapText="1" readingOrder="1"/>
    </xf>
    <xf numFmtId="0" fontId="28" fillId="0" borderId="0" xfId="0" applyFont="1" applyAlignment="1">
      <alignment vertical="center" wrapText="1" readingOrder="1"/>
    </xf>
    <xf numFmtId="0" fontId="28" fillId="0" borderId="0" xfId="0" applyFont="1" applyAlignment="1">
      <alignment vertical="center" readingOrder="1"/>
    </xf>
    <xf numFmtId="0" fontId="17" fillId="0" borderId="0" xfId="0" applyFont="1" applyAlignment="1">
      <alignment horizontal="left" vertical="center" readingOrder="1"/>
    </xf>
    <xf numFmtId="0" fontId="40" fillId="0" borderId="0" xfId="0" applyFont="1" applyAlignment="1">
      <alignment vertical="center"/>
    </xf>
    <xf numFmtId="0" fontId="17" fillId="0" borderId="0" xfId="0" applyFont="1" applyAlignment="1">
      <alignment horizontal="left" vertical="center" indent="4" readingOrder="1"/>
    </xf>
    <xf numFmtId="0" fontId="53" fillId="0" borderId="0" xfId="0" applyFont="1" applyAlignment="1">
      <alignment vertical="center"/>
    </xf>
    <xf numFmtId="0" fontId="39" fillId="0" borderId="41" xfId="0" applyFont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 readingOrder="1"/>
    </xf>
    <xf numFmtId="0" fontId="46" fillId="0" borderId="10" xfId="0" applyFont="1" applyBorder="1" applyAlignment="1">
      <alignment horizontal="center" vertical="center" wrapText="1" readingOrder="1"/>
    </xf>
    <xf numFmtId="0" fontId="46" fillId="0" borderId="4" xfId="0" applyFont="1" applyBorder="1" applyAlignment="1">
      <alignment horizontal="center" vertical="center" wrapText="1" readingOrder="1"/>
    </xf>
    <xf numFmtId="0" fontId="57" fillId="0" borderId="0" xfId="0" applyFont="1"/>
    <xf numFmtId="0" fontId="39" fillId="0" borderId="10" xfId="0" applyFont="1" applyBorder="1" applyAlignment="1">
      <alignment horizontal="center" vertical="center"/>
    </xf>
    <xf numFmtId="0" fontId="45" fillId="0" borderId="0" xfId="0" applyFont="1" applyAlignment="1">
      <alignment vertical="center" wrapText="1" readingOrder="1"/>
    </xf>
    <xf numFmtId="0" fontId="0" fillId="0" borderId="0" xfId="0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6" fillId="0" borderId="6" xfId="0" applyFont="1" applyBorder="1" applyAlignment="1">
      <alignment vertical="center" wrapText="1" readingOrder="1"/>
    </xf>
    <xf numFmtId="0" fontId="46" fillId="0" borderId="0" xfId="0" applyFont="1" applyAlignment="1">
      <alignment horizontal="center" vertical="center" wrapText="1" readingOrder="1"/>
    </xf>
    <xf numFmtId="0" fontId="50" fillId="0" borderId="2" xfId="0" applyFont="1" applyBorder="1"/>
    <xf numFmtId="0" fontId="50" fillId="0" borderId="3" xfId="0" applyFont="1" applyBorder="1"/>
    <xf numFmtId="0" fontId="50" fillId="0" borderId="4" xfId="0" applyFont="1" applyBorder="1"/>
    <xf numFmtId="0" fontId="61" fillId="0" borderId="0" xfId="0" applyFont="1" applyAlignment="1">
      <alignment horizontal="center" vertical="center"/>
    </xf>
    <xf numFmtId="0" fontId="45" fillId="0" borderId="41" xfId="0" applyFont="1" applyBorder="1" applyAlignment="1">
      <alignment horizontal="center" vertical="center" wrapText="1" readingOrder="1"/>
    </xf>
    <xf numFmtId="0" fontId="45" fillId="0" borderId="36" xfId="0" applyFont="1" applyBorder="1" applyAlignment="1">
      <alignment horizontal="center" vertical="center" wrapText="1" readingOrder="1"/>
    </xf>
    <xf numFmtId="0" fontId="45" fillId="0" borderId="2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Alignment="1">
      <alignment horizontal="center" vertical="center" wrapText="1" readingOrder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41" fillId="0" borderId="0" xfId="0" applyFont="1" applyAlignment="1">
      <alignment horizontal="center" vertical="center" readingOrder="1"/>
    </xf>
    <xf numFmtId="0" fontId="42" fillId="0" borderId="0" xfId="0" applyFont="1" applyAlignment="1">
      <alignment horizontal="center" vertical="center" readingOrder="1"/>
    </xf>
    <xf numFmtId="0" fontId="59" fillId="0" borderId="0" xfId="0" applyFont="1" applyAlignment="1">
      <alignment horizontal="center" vertical="center"/>
    </xf>
    <xf numFmtId="0" fontId="62" fillId="0" borderId="10" xfId="0" applyFont="1" applyBorder="1" applyAlignment="1">
      <alignment horizontal="center" vertical="center" wrapText="1" readingOrder="1"/>
    </xf>
    <xf numFmtId="0" fontId="62" fillId="0" borderId="11" xfId="0" applyFont="1" applyBorder="1" applyAlignment="1">
      <alignment horizontal="center" vertical="center" wrapText="1" readingOrder="1"/>
    </xf>
    <xf numFmtId="0" fontId="62" fillId="0" borderId="12" xfId="0" applyFont="1" applyBorder="1" applyAlignment="1">
      <alignment horizontal="center" vertical="center" wrapText="1" readingOrder="1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3" fillId="0" borderId="10" xfId="0" applyFont="1" applyBorder="1" applyAlignment="1">
      <alignment horizontal="center" vertical="center" wrapText="1" readingOrder="1"/>
    </xf>
    <xf numFmtId="0" fontId="63" fillId="0" borderId="11" xfId="0" applyFont="1" applyBorder="1" applyAlignment="1">
      <alignment horizontal="center" vertical="center" wrapText="1" readingOrder="1"/>
    </xf>
    <xf numFmtId="0" fontId="63" fillId="0" borderId="12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ED7D31"/>
      <color rgb="FFFF6699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36.jpeg"/><Relationship Id="rId2" Type="http://schemas.openxmlformats.org/officeDocument/2006/relationships/image" Target="../media/image26.png"/><Relationship Id="rId1" Type="http://schemas.openxmlformats.org/officeDocument/2006/relationships/image" Target="../media/image32.png"/><Relationship Id="rId6" Type="http://schemas.openxmlformats.org/officeDocument/2006/relationships/image" Target="../media/image35.jpe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7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3.png"/><Relationship Id="rId7" Type="http://schemas.openxmlformats.org/officeDocument/2006/relationships/image" Target="../media/image5.png"/><Relationship Id="rId12" Type="http://schemas.openxmlformats.org/officeDocument/2006/relationships/image" Target="../media/image39.jpeg"/><Relationship Id="rId2" Type="http://schemas.openxmlformats.org/officeDocument/2006/relationships/image" Target="../media/image12.png"/><Relationship Id="rId1" Type="http://schemas.openxmlformats.org/officeDocument/2006/relationships/image" Target="../media/image32.png"/><Relationship Id="rId6" Type="http://schemas.openxmlformats.org/officeDocument/2006/relationships/image" Target="../media/image28.webp"/><Relationship Id="rId11" Type="http://schemas.openxmlformats.org/officeDocument/2006/relationships/image" Target="../media/image30.png"/><Relationship Id="rId5" Type="http://schemas.openxmlformats.org/officeDocument/2006/relationships/image" Target="../media/image38.jpeg"/><Relationship Id="rId10" Type="http://schemas.openxmlformats.org/officeDocument/2006/relationships/image" Target="../media/image26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3.png"/><Relationship Id="rId7" Type="http://schemas.openxmlformats.org/officeDocument/2006/relationships/image" Target="../media/image5.png"/><Relationship Id="rId12" Type="http://schemas.openxmlformats.org/officeDocument/2006/relationships/image" Target="../media/image39.jpeg"/><Relationship Id="rId2" Type="http://schemas.openxmlformats.org/officeDocument/2006/relationships/image" Target="../media/image12.png"/><Relationship Id="rId1" Type="http://schemas.openxmlformats.org/officeDocument/2006/relationships/image" Target="../media/image32.png"/><Relationship Id="rId6" Type="http://schemas.openxmlformats.org/officeDocument/2006/relationships/image" Target="../media/image28.webp"/><Relationship Id="rId11" Type="http://schemas.openxmlformats.org/officeDocument/2006/relationships/image" Target="../media/image30.png"/><Relationship Id="rId5" Type="http://schemas.openxmlformats.org/officeDocument/2006/relationships/image" Target="../media/image38.jpeg"/><Relationship Id="rId10" Type="http://schemas.openxmlformats.org/officeDocument/2006/relationships/image" Target="../media/image26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4.png"/><Relationship Id="rId7" Type="http://schemas.openxmlformats.org/officeDocument/2006/relationships/image" Target="../media/image28.webp"/><Relationship Id="rId12" Type="http://schemas.openxmlformats.org/officeDocument/2006/relationships/image" Target="../media/image31.jpe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7.jpeg"/><Relationship Id="rId11" Type="http://schemas.openxmlformats.org/officeDocument/2006/relationships/image" Target="../media/image30.png"/><Relationship Id="rId5" Type="http://schemas.openxmlformats.org/officeDocument/2006/relationships/image" Target="../media/image26.png"/><Relationship Id="rId10" Type="http://schemas.openxmlformats.org/officeDocument/2006/relationships/image" Target="../media/image29.png"/><Relationship Id="rId4" Type="http://schemas.openxmlformats.org/officeDocument/2006/relationships/image" Target="../media/image25.png"/><Relationship Id="rId9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34.jpeg"/><Relationship Id="rId2" Type="http://schemas.openxmlformats.org/officeDocument/2006/relationships/image" Target="../media/image26.png"/><Relationship Id="rId1" Type="http://schemas.openxmlformats.org/officeDocument/2006/relationships/image" Target="../media/image32.png"/><Relationship Id="rId6" Type="http://schemas.openxmlformats.org/officeDocument/2006/relationships/image" Target="../media/image33.jpe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706005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7097A7-2A32-4291-9CAB-BCDE1A2AC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23BC41-EF55-4B52-9199-560913BB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1" y="5487459"/>
          <a:ext cx="301111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FE36088-2518-4486-8694-22494ACE77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947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265D038-4A69-47B2-99F3-C091CB927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BD7312F-E241-409C-9FD7-193033FC79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48685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DE1D52ED-16AE-4C6A-989D-412A837AFA3E}"/>
            </a:ext>
          </a:extLst>
        </xdr:cNvPr>
        <xdr:cNvGrpSpPr/>
      </xdr:nvGrpSpPr>
      <xdr:grpSpPr>
        <a:xfrm>
          <a:off x="0" y="0"/>
          <a:ext cx="14882285" cy="8636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F47901A2-24A4-25E7-3DE8-B8C31C41A9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53E90A0A-D340-839D-9C03-0D70D65AB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8" name="Image 17">
            <a:extLst>
              <a:ext uri="{FF2B5EF4-FFF2-40B4-BE49-F238E27FC236}">
                <a16:creationId xmlns:a16="http://schemas.microsoft.com/office/drawing/2014/main" id="{6ACD7573-B1DE-4D7A-F285-0C8D0BE5D7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9" name="Image 18">
            <a:extLst>
              <a:ext uri="{FF2B5EF4-FFF2-40B4-BE49-F238E27FC236}">
                <a16:creationId xmlns:a16="http://schemas.microsoft.com/office/drawing/2014/main" id="{E6504FB9-AF85-0DF5-6BC4-C48AE21A99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0" name="Image 19">
            <a:extLst>
              <a:ext uri="{FF2B5EF4-FFF2-40B4-BE49-F238E27FC236}">
                <a16:creationId xmlns:a16="http://schemas.microsoft.com/office/drawing/2014/main" id="{6F2E4F3A-D3B4-116B-3398-F31FA3B49B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332B059-D142-4EB8-8D41-4ABBB065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3205F07-7FC1-444D-AE89-361A51FC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AF23EF0-0A9A-4164-9292-9ED68ACA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366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27189</xdr:colOff>
      <xdr:row>23</xdr:row>
      <xdr:rowOff>296333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3A8F980-211C-46EB-98FF-3E17E83F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26" name="Image 25">
          <a:extLst>
            <a:ext uri="{FF2B5EF4-FFF2-40B4-BE49-F238E27FC236}">
              <a16:creationId xmlns:a16="http://schemas.microsoft.com/office/drawing/2014/main" id="{01549475-E5DB-4281-9503-67D404E9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28" name="Image 27">
          <a:extLst>
            <a:ext uri="{FF2B5EF4-FFF2-40B4-BE49-F238E27FC236}">
              <a16:creationId xmlns:a16="http://schemas.microsoft.com/office/drawing/2014/main" id="{1C5F1A9D-6561-4396-950A-EE6EA452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30" name="Image 29">
          <a:extLst>
            <a:ext uri="{FF2B5EF4-FFF2-40B4-BE49-F238E27FC236}">
              <a16:creationId xmlns:a16="http://schemas.microsoft.com/office/drawing/2014/main" id="{39B60834-2F72-4106-93EA-7373B4D9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111442</xdr:colOff>
      <xdr:row>19</xdr:row>
      <xdr:rowOff>368300</xdr:rowOff>
    </xdr:from>
    <xdr:to>
      <xdr:col>0</xdr:col>
      <xdr:colOff>615435</xdr:colOff>
      <xdr:row>21</xdr:row>
      <xdr:rowOff>50800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6DC4157D-6900-4DAD-9F5E-0EA17F28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" y="10998200"/>
          <a:ext cx="503993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1143000</xdr:colOff>
      <xdr:row>1</xdr:row>
      <xdr:rowOff>288550</xdr:rowOff>
    </xdr:from>
    <xdr:to>
      <xdr:col>2</xdr:col>
      <xdr:colOff>878840</xdr:colOff>
      <xdr:row>5</xdr:row>
      <xdr:rowOff>137160</xdr:rowOff>
    </xdr:to>
    <xdr:pic>
      <xdr:nvPicPr>
        <xdr:cNvPr id="24" name="Image 23" descr="Igname | Agripedia">
          <a:extLst>
            <a:ext uri="{FF2B5EF4-FFF2-40B4-BE49-F238E27FC236}">
              <a16:creationId xmlns:a16="http://schemas.microsoft.com/office/drawing/2014/main" id="{6583AA84-31E2-4902-BA94-EA4E267C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720350"/>
          <a:ext cx="2529840" cy="157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52917</xdr:rowOff>
    </xdr:from>
    <xdr:to>
      <xdr:col>1</xdr:col>
      <xdr:colOff>763155</xdr:colOff>
      <xdr:row>5</xdr:row>
      <xdr:rowOff>349250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3171F4-47B9-433E-A1C8-8D0D03A99D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63500" y="52917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146624</xdr:colOff>
      <xdr:row>9</xdr:row>
      <xdr:rowOff>64770</xdr:rowOff>
    </xdr:from>
    <xdr:to>
      <xdr:col>0</xdr:col>
      <xdr:colOff>701937</xdr:colOff>
      <xdr:row>9</xdr:row>
      <xdr:rowOff>571772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0900292-666B-4D70-B50C-21B8E41203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46624" y="28587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172443</xdr:colOff>
      <xdr:row>12</xdr:row>
      <xdr:rowOff>509096</xdr:rowOff>
    </xdr:from>
    <xdr:to>
      <xdr:col>0</xdr:col>
      <xdr:colOff>654951</xdr:colOff>
      <xdr:row>12</xdr:row>
      <xdr:rowOff>969930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35E69487-0102-4F5A-AF99-AA1608745B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72443" y="5694929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15</xdr:row>
      <xdr:rowOff>61383</xdr:rowOff>
    </xdr:from>
    <xdr:to>
      <xdr:col>0</xdr:col>
      <xdr:colOff>645583</xdr:colOff>
      <xdr:row>16</xdr:row>
      <xdr:rowOff>179273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29048B79-DDDB-40C4-84D2-753C8A8269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58750" y="7639050"/>
          <a:ext cx="486833" cy="445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00C6B524-597F-438A-93F6-49885B4B037D}"/>
            </a:ext>
          </a:extLst>
        </xdr:cNvPr>
        <xdr:cNvGrpSpPr/>
      </xdr:nvGrpSpPr>
      <xdr:grpSpPr>
        <a:xfrm>
          <a:off x="0" y="0"/>
          <a:ext cx="14830215" cy="883920"/>
          <a:chOff x="0" y="0"/>
          <a:chExt cx="15098185" cy="907651"/>
        </a:xfrm>
      </xdr:grpSpPr>
      <xdr:pic>
        <xdr:nvPicPr>
          <xdr:cNvPr id="24" name="Image 23">
            <a:extLst>
              <a:ext uri="{FF2B5EF4-FFF2-40B4-BE49-F238E27FC236}">
                <a16:creationId xmlns:a16="http://schemas.microsoft.com/office/drawing/2014/main" id="{9344EBA1-D659-BB94-EB3C-EE4FDAC1F36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5" name="Image 24">
            <a:extLst>
              <a:ext uri="{FF2B5EF4-FFF2-40B4-BE49-F238E27FC236}">
                <a16:creationId xmlns:a16="http://schemas.microsoft.com/office/drawing/2014/main" id="{358266A4-57A2-0134-FC58-B4D6A7FEAE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1AEC3313-EE09-2ACA-B623-676049C23A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8" name="Image 27">
            <a:extLst>
              <a:ext uri="{FF2B5EF4-FFF2-40B4-BE49-F238E27FC236}">
                <a16:creationId xmlns:a16="http://schemas.microsoft.com/office/drawing/2014/main" id="{8B0F223E-071D-DB57-F4EE-15A4A242782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0" name="Image 29">
            <a:extLst>
              <a:ext uri="{FF2B5EF4-FFF2-40B4-BE49-F238E27FC236}">
                <a16:creationId xmlns:a16="http://schemas.microsoft.com/office/drawing/2014/main" id="{C88BA540-2247-757D-78AC-8B3AD29E1A3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482D0064-2583-4790-A3BA-037A8233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604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22109</xdr:colOff>
      <xdr:row>23</xdr:row>
      <xdr:rowOff>301413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1DADB4B-E50F-493D-AB9D-62276C9CF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34" name="Image 33">
          <a:extLst>
            <a:ext uri="{FF2B5EF4-FFF2-40B4-BE49-F238E27FC236}">
              <a16:creationId xmlns:a16="http://schemas.microsoft.com/office/drawing/2014/main" id="{480425A6-1299-4D95-9E17-776CD885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35" name="Image 34">
          <a:extLst>
            <a:ext uri="{FF2B5EF4-FFF2-40B4-BE49-F238E27FC236}">
              <a16:creationId xmlns:a16="http://schemas.microsoft.com/office/drawing/2014/main" id="{DAE65C27-8485-4B87-B0CF-61757A6A0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22</xdr:row>
      <xdr:rowOff>152400</xdr:rowOff>
    </xdr:from>
    <xdr:ext cx="367786" cy="391584"/>
    <xdr:pic>
      <xdr:nvPicPr>
        <xdr:cNvPr id="117" name="Image 116">
          <a:extLst>
            <a:ext uri="{FF2B5EF4-FFF2-40B4-BE49-F238E27FC236}">
              <a16:creationId xmlns:a16="http://schemas.microsoft.com/office/drawing/2014/main" id="{F57A9561-6337-4D93-B802-E3B450ED4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13144500"/>
          <a:ext cx="367786" cy="391584"/>
        </a:xfrm>
        <a:prstGeom prst="rect">
          <a:avLst/>
        </a:prstGeom>
      </xdr:spPr>
    </xdr:pic>
    <xdr:clientData/>
  </xdr:oneCellAnchor>
  <xdr:oneCellAnchor>
    <xdr:from>
      <xdr:col>5</xdr:col>
      <xdr:colOff>2076450</xdr:colOff>
      <xdr:row>9</xdr:row>
      <xdr:rowOff>1104900</xdr:rowOff>
    </xdr:from>
    <xdr:ext cx="367786" cy="391584"/>
    <xdr:pic>
      <xdr:nvPicPr>
        <xdr:cNvPr id="118" name="Image 117">
          <a:extLst>
            <a:ext uri="{FF2B5EF4-FFF2-40B4-BE49-F238E27FC236}">
              <a16:creationId xmlns:a16="http://schemas.microsoft.com/office/drawing/2014/main" id="{935A3477-B0C3-4ADC-827B-BD13434FB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0300" y="5505450"/>
          <a:ext cx="367786" cy="391584"/>
        </a:xfrm>
        <a:prstGeom prst="rect">
          <a:avLst/>
        </a:prstGeom>
      </xdr:spPr>
    </xdr:pic>
    <xdr:clientData/>
  </xdr:oneCellAnchor>
  <xdr:twoCellAnchor editAs="oneCell">
    <xdr:from>
      <xdr:col>0</xdr:col>
      <xdr:colOff>111442</xdr:colOff>
      <xdr:row>19</xdr:row>
      <xdr:rowOff>368300</xdr:rowOff>
    </xdr:from>
    <xdr:to>
      <xdr:col>0</xdr:col>
      <xdr:colOff>615435</xdr:colOff>
      <xdr:row>21</xdr:row>
      <xdr:rowOff>1270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F4193E47-830E-4656-BA62-40963D93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" y="10761980"/>
          <a:ext cx="503993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1066800</xdr:colOff>
      <xdr:row>1</xdr:row>
      <xdr:rowOff>396240</xdr:rowOff>
    </xdr:from>
    <xdr:to>
      <xdr:col>2</xdr:col>
      <xdr:colOff>1325880</xdr:colOff>
      <xdr:row>5</xdr:row>
      <xdr:rowOff>144780</xdr:rowOff>
    </xdr:to>
    <xdr:pic>
      <xdr:nvPicPr>
        <xdr:cNvPr id="19" name="Image 18" descr="Le topinambour, le grand retour - Observatoire des aliments">
          <a:extLst>
            <a:ext uri="{FF2B5EF4-FFF2-40B4-BE49-F238E27FC236}">
              <a16:creationId xmlns:a16="http://schemas.microsoft.com/office/drawing/2014/main" id="{45FE0656-0EDD-4914-BDAF-71989867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838200"/>
          <a:ext cx="3048000" cy="151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52917</xdr:rowOff>
    </xdr:from>
    <xdr:to>
      <xdr:col>1</xdr:col>
      <xdr:colOff>763155</xdr:colOff>
      <xdr:row>5</xdr:row>
      <xdr:rowOff>349250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1F21F7-1700-4204-B0EB-2C7B15893F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63500" y="929217"/>
          <a:ext cx="1547380" cy="161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146624</xdr:colOff>
      <xdr:row>9</xdr:row>
      <xdr:rowOff>64770</xdr:rowOff>
    </xdr:from>
    <xdr:to>
      <xdr:col>0</xdr:col>
      <xdr:colOff>701937</xdr:colOff>
      <xdr:row>9</xdr:row>
      <xdr:rowOff>571772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DEC541-93DD-40D1-B7CC-1E0860ADA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46624" y="445579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172443</xdr:colOff>
      <xdr:row>12</xdr:row>
      <xdr:rowOff>509096</xdr:rowOff>
    </xdr:from>
    <xdr:to>
      <xdr:col>0</xdr:col>
      <xdr:colOff>654951</xdr:colOff>
      <xdr:row>12</xdr:row>
      <xdr:rowOff>969930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1B9AD0D-342E-4607-BF3C-01C2FB6E4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72443" y="7300421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15</xdr:row>
      <xdr:rowOff>61383</xdr:rowOff>
    </xdr:from>
    <xdr:to>
      <xdr:col>0</xdr:col>
      <xdr:colOff>645583</xdr:colOff>
      <xdr:row>16</xdr:row>
      <xdr:rowOff>179273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EA08250E-4B73-4909-A8F7-BA885DD4A5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58750" y="9253008"/>
          <a:ext cx="486833" cy="44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80CBEE8B-43B7-4062-BC46-00197E090655}"/>
            </a:ext>
          </a:extLst>
        </xdr:cNvPr>
        <xdr:cNvGrpSpPr/>
      </xdr:nvGrpSpPr>
      <xdr:grpSpPr>
        <a:xfrm>
          <a:off x="0" y="0"/>
          <a:ext cx="14830215" cy="883920"/>
          <a:chOff x="0" y="0"/>
          <a:chExt cx="15098185" cy="907651"/>
        </a:xfrm>
      </xdr:grpSpPr>
      <xdr:pic>
        <xdr:nvPicPr>
          <xdr:cNvPr id="7" name="Image 6">
            <a:extLst>
              <a:ext uri="{FF2B5EF4-FFF2-40B4-BE49-F238E27FC236}">
                <a16:creationId xmlns:a16="http://schemas.microsoft.com/office/drawing/2014/main" id="{B1F7369A-00CD-4BA2-9CE2-FEC0F909902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D1E41F29-EE3B-4CAE-8619-75B4B0D002D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0FCCE229-3BB5-46A7-BF9C-184631E793D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8C998387-0288-4EC0-8E19-9592966D215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987709FB-C9B6-4E5D-BC56-7151D0A0EB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149C765-4D3C-40F4-9EC5-D0D57B0A0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22109</xdr:colOff>
      <xdr:row>23</xdr:row>
      <xdr:rowOff>301413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DED4CDC-8717-4BE0-A3AB-062569ECD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823700"/>
          <a:ext cx="346726" cy="231563"/>
        </a:xfrm>
        <a:prstGeom prst="rect">
          <a:avLst/>
        </a:prstGeom>
      </xdr:spPr>
    </xdr:pic>
    <xdr:clientData/>
  </xdr:two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14" name="Image 13">
          <a:extLst>
            <a:ext uri="{FF2B5EF4-FFF2-40B4-BE49-F238E27FC236}">
              <a16:creationId xmlns:a16="http://schemas.microsoft.com/office/drawing/2014/main" id="{1A8D76C4-FC42-481C-B5E7-A228328E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599" y="1181277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15" name="Image 14">
          <a:extLst>
            <a:ext uri="{FF2B5EF4-FFF2-40B4-BE49-F238E27FC236}">
              <a16:creationId xmlns:a16="http://schemas.microsoft.com/office/drawing/2014/main" id="{FE2EC9AB-3B92-4CF0-9706-52E5579B9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461" y="11835546"/>
          <a:ext cx="379680" cy="193470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22</xdr:row>
      <xdr:rowOff>152400</xdr:rowOff>
    </xdr:from>
    <xdr:ext cx="367786" cy="391584"/>
    <xdr:pic>
      <xdr:nvPicPr>
        <xdr:cNvPr id="16" name="Image 15">
          <a:extLst>
            <a:ext uri="{FF2B5EF4-FFF2-40B4-BE49-F238E27FC236}">
              <a16:creationId xmlns:a16="http://schemas.microsoft.com/office/drawing/2014/main" id="{C359BFAC-E24A-4964-BB6A-305D9484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0650" y="11668125"/>
          <a:ext cx="367786" cy="391584"/>
        </a:xfrm>
        <a:prstGeom prst="rect">
          <a:avLst/>
        </a:prstGeom>
      </xdr:spPr>
    </xdr:pic>
    <xdr:clientData/>
  </xdr:oneCellAnchor>
  <xdr:oneCellAnchor>
    <xdr:from>
      <xdr:col>5</xdr:col>
      <xdr:colOff>2076450</xdr:colOff>
      <xdr:row>9</xdr:row>
      <xdr:rowOff>1104900</xdr:rowOff>
    </xdr:from>
    <xdr:ext cx="367786" cy="391584"/>
    <xdr:pic>
      <xdr:nvPicPr>
        <xdr:cNvPr id="17" name="Image 16">
          <a:extLst>
            <a:ext uri="{FF2B5EF4-FFF2-40B4-BE49-F238E27FC236}">
              <a16:creationId xmlns:a16="http://schemas.microsoft.com/office/drawing/2014/main" id="{3F520FDA-D573-41E9-9588-D06E4E52F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2675" y="5495925"/>
          <a:ext cx="367786" cy="391584"/>
        </a:xfrm>
        <a:prstGeom prst="rect">
          <a:avLst/>
        </a:prstGeom>
      </xdr:spPr>
    </xdr:pic>
    <xdr:clientData/>
  </xdr:oneCellAnchor>
  <xdr:twoCellAnchor editAs="oneCell">
    <xdr:from>
      <xdr:col>0</xdr:col>
      <xdr:colOff>111442</xdr:colOff>
      <xdr:row>19</xdr:row>
      <xdr:rowOff>368300</xdr:rowOff>
    </xdr:from>
    <xdr:to>
      <xdr:col>0</xdr:col>
      <xdr:colOff>615435</xdr:colOff>
      <xdr:row>21</xdr:row>
      <xdr:rowOff>1270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F8224416-3FE7-4C86-A323-C7F41892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" y="10855325"/>
          <a:ext cx="503993" cy="33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340652</xdr:rowOff>
    </xdr:from>
    <xdr:to>
      <xdr:col>2</xdr:col>
      <xdr:colOff>274320</xdr:colOff>
      <xdr:row>5</xdr:row>
      <xdr:rowOff>83820</xdr:rowOff>
    </xdr:to>
    <xdr:pic>
      <xdr:nvPicPr>
        <xdr:cNvPr id="19" name="Image 18" descr="Le topinambour, le grand retour - Observatoire des aliments">
          <a:extLst>
            <a:ext uri="{FF2B5EF4-FFF2-40B4-BE49-F238E27FC236}">
              <a16:creationId xmlns:a16="http://schemas.microsoft.com/office/drawing/2014/main" id="{E5FB7F97-512D-4F04-95AC-4A696408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1224572"/>
          <a:ext cx="2148840" cy="1069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2076450</xdr:colOff>
      <xdr:row>9</xdr:row>
      <xdr:rowOff>1104900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C280E3E8-CD29-4A44-8942-F9D3C368A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0810" y="5486400"/>
          <a:ext cx="367786" cy="3915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99517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19843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0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741953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2178050</xdr:colOff>
      <xdr:row>9</xdr:row>
      <xdr:rowOff>1066800</xdr:rowOff>
    </xdr:from>
    <xdr:to>
      <xdr:col>1</xdr:col>
      <xdr:colOff>2545836</xdr:colOff>
      <xdr:row>9</xdr:row>
      <xdr:rowOff>1458384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5495925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0AE07E41-CA59-4F3B-9612-9B061D684C1F}"/>
            </a:ext>
          </a:extLst>
        </xdr:cNvPr>
        <xdr:cNvGrpSpPr/>
      </xdr:nvGrpSpPr>
      <xdr:grpSpPr>
        <a:xfrm>
          <a:off x="0" y="0"/>
          <a:ext cx="14850535" cy="863600"/>
          <a:chOff x="0" y="0"/>
          <a:chExt cx="15098185" cy="907651"/>
        </a:xfrm>
      </xdr:grpSpPr>
      <xdr:pic>
        <xdr:nvPicPr>
          <xdr:cNvPr id="31" name="Image 30">
            <a:extLst>
              <a:ext uri="{FF2B5EF4-FFF2-40B4-BE49-F238E27FC236}">
                <a16:creationId xmlns:a16="http://schemas.microsoft.com/office/drawing/2014/main" id="{211DB3CC-129B-08ED-680E-E7B26FD361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2" name="Image 31">
            <a:extLst>
              <a:ext uri="{FF2B5EF4-FFF2-40B4-BE49-F238E27FC236}">
                <a16:creationId xmlns:a16="http://schemas.microsoft.com/office/drawing/2014/main" id="{C5B0AE7D-7AF3-C81E-5713-9CC8DA99E1A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3" name="Image 32">
            <a:extLst>
              <a:ext uri="{FF2B5EF4-FFF2-40B4-BE49-F238E27FC236}">
                <a16:creationId xmlns:a16="http://schemas.microsoft.com/office/drawing/2014/main" id="{DA22DC6D-DA97-AB9C-8117-ABA43C1E43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4" name="Image 33">
            <a:extLst>
              <a:ext uri="{FF2B5EF4-FFF2-40B4-BE49-F238E27FC236}">
                <a16:creationId xmlns:a16="http://schemas.microsoft.com/office/drawing/2014/main" id="{06AC6305-B856-7E9D-50BD-6945517989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6" name="Image 35">
            <a:extLst>
              <a:ext uri="{FF2B5EF4-FFF2-40B4-BE49-F238E27FC236}">
                <a16:creationId xmlns:a16="http://schemas.microsoft.com/office/drawing/2014/main" id="{3C998175-9FD5-9254-56DB-6D2417AD58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17029</xdr:colOff>
      <xdr:row>23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111442</xdr:colOff>
      <xdr:row>19</xdr:row>
      <xdr:rowOff>368300</xdr:rowOff>
    </xdr:from>
    <xdr:to>
      <xdr:col>0</xdr:col>
      <xdr:colOff>615435</xdr:colOff>
      <xdr:row>21</xdr:row>
      <xdr:rowOff>50800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F9B0379-9C75-4A0A-8211-D0A6DB165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" y="11010900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2</xdr:row>
      <xdr:rowOff>32488</xdr:rowOff>
    </xdr:from>
    <xdr:to>
      <xdr:col>2</xdr:col>
      <xdr:colOff>792480</xdr:colOff>
      <xdr:row>4</xdr:row>
      <xdr:rowOff>401319</xdr:rowOff>
    </xdr:to>
    <xdr:pic>
      <xdr:nvPicPr>
        <xdr:cNvPr id="23" name="Image 22" descr="Fruit de la passion : bienfaits, valeurs nutritionnelles et recettes">
          <a:extLst>
            <a:ext uri="{FF2B5EF4-FFF2-40B4-BE49-F238E27FC236}">
              <a16:creationId xmlns:a16="http://schemas.microsoft.com/office/drawing/2014/main" id="{F637DC30-F287-47AE-BDA7-0472F801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100" y="896088"/>
          <a:ext cx="1871980" cy="1232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2125134</xdr:colOff>
      <xdr:row>9</xdr:row>
      <xdr:rowOff>1176866</xdr:rowOff>
    </xdr:from>
    <xdr:to>
      <xdr:col>2</xdr:col>
      <xdr:colOff>2492920</xdr:colOff>
      <xdr:row>10</xdr:row>
      <xdr:rowOff>44450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1134" y="5605991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07E9CE5-7EC2-45BA-B6A7-4141795B8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7731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30174F-6435-49C4-B42E-631B45CFC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27518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58DD361-EA37-4442-B783-998656D8BD54}"/>
            </a:ext>
          </a:extLst>
        </xdr:cNvPr>
        <xdr:cNvGrpSpPr/>
      </xdr:nvGrpSpPr>
      <xdr:grpSpPr>
        <a:xfrm>
          <a:off x="0" y="0"/>
          <a:ext cx="14861118" cy="8636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BB0F446E-C1FA-73B0-F182-79FF4E84FE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6AF6AB0-A6AD-F92C-C43D-3646316398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F5AD946-94F0-6D96-A0AA-AFEDF1C85A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31F7FA67-F8F3-95FA-920E-68A1568CB1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774CDF34-48DD-04FB-AEF4-BE1C2F09CC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24</xdr:row>
      <xdr:rowOff>69850</xdr:rowOff>
    </xdr:from>
    <xdr:to>
      <xdr:col>1</xdr:col>
      <xdr:colOff>19569</xdr:colOff>
      <xdr:row>24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24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24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24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162242</xdr:colOff>
      <xdr:row>20</xdr:row>
      <xdr:rowOff>0</xdr:rowOff>
    </xdr:from>
    <xdr:to>
      <xdr:col>0</xdr:col>
      <xdr:colOff>666235</xdr:colOff>
      <xdr:row>21</xdr:row>
      <xdr:rowOff>10160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A5B3707-A1F8-4741-9DC4-B2A708CDF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42" y="11010900"/>
          <a:ext cx="503993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1441520</xdr:colOff>
      <xdr:row>1</xdr:row>
      <xdr:rowOff>254000</xdr:rowOff>
    </xdr:from>
    <xdr:to>
      <xdr:col>2</xdr:col>
      <xdr:colOff>1064260</xdr:colOff>
      <xdr:row>5</xdr:row>
      <xdr:rowOff>340360</xdr:rowOff>
    </xdr:to>
    <xdr:pic>
      <xdr:nvPicPr>
        <xdr:cNvPr id="23" name="Image 22" descr="Chataigne - marron : origine, nutrition, achat, utilisation en cuisine">
          <a:extLst>
            <a:ext uri="{FF2B5EF4-FFF2-40B4-BE49-F238E27FC236}">
              <a16:creationId xmlns:a16="http://schemas.microsoft.com/office/drawing/2014/main" id="{D06B10B1-0531-4563-8108-0ACB0A9B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120" y="685800"/>
          <a:ext cx="241674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1" t="s">
        <v>0</v>
      </c>
      <c r="B1" s="201"/>
      <c r="C1" s="201"/>
      <c r="D1" s="201"/>
      <c r="E1" s="201"/>
      <c r="F1" s="201"/>
    </row>
    <row r="2" spans="1:6" ht="24" x14ac:dyDescent="0.3">
      <c r="A2" s="201" t="s">
        <v>1</v>
      </c>
      <c r="B2" s="201"/>
      <c r="C2" s="201"/>
      <c r="D2" s="201"/>
      <c r="E2" s="201"/>
      <c r="F2" s="201"/>
    </row>
    <row r="3" spans="1:6" ht="17.399999999999999" x14ac:dyDescent="0.3">
      <c r="A3" s="202" t="s">
        <v>2</v>
      </c>
      <c r="B3" s="202"/>
      <c r="C3" s="202"/>
      <c r="D3" s="202"/>
      <c r="E3" s="202"/>
      <c r="F3" s="202"/>
    </row>
    <row r="4" spans="1:6" ht="15" thickBot="1" x14ac:dyDescent="0.35"/>
    <row r="5" spans="1:6" ht="17.7" customHeight="1" x14ac:dyDescent="0.3">
      <c r="A5" s="203" t="s">
        <v>3</v>
      </c>
      <c r="B5" s="204"/>
      <c r="C5" s="204"/>
      <c r="D5" s="204"/>
      <c r="E5" s="204"/>
      <c r="F5" s="205"/>
    </row>
    <row r="6" spans="1:6" ht="15" thickBot="1" x14ac:dyDescent="0.35">
      <c r="A6" s="206"/>
      <c r="B6" s="207"/>
      <c r="C6" s="207"/>
      <c r="D6" s="207"/>
      <c r="E6" s="207"/>
      <c r="F6" s="20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4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214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214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214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214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214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09" t="s">
        <v>27</v>
      </c>
      <c r="E19" s="211" t="s">
        <v>28</v>
      </c>
      <c r="F19" s="212" t="s">
        <v>29</v>
      </c>
    </row>
    <row r="20" spans="1:6" x14ac:dyDescent="0.3">
      <c r="A20" s="55"/>
      <c r="B20" s="58" t="s">
        <v>30</v>
      </c>
      <c r="C20" s="56"/>
      <c r="D20" s="210"/>
      <c r="E20" s="211"/>
      <c r="F20" s="213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6"/>
  <sheetViews>
    <sheetView view="pageBreakPreview" topLeftCell="A5" zoomScale="60" zoomScaleNormal="80" workbookViewId="0">
      <selection activeCell="E13" sqref="E13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1" t="s">
        <v>133</v>
      </c>
      <c r="B3" s="201"/>
      <c r="C3" s="201"/>
      <c r="D3" s="201"/>
      <c r="E3" s="201"/>
      <c r="F3" s="201"/>
      <c r="H3" s="94"/>
      <c r="I3" s="94"/>
      <c r="J3" s="94"/>
      <c r="K3" s="94"/>
      <c r="L3" s="94"/>
      <c r="M3" s="94"/>
    </row>
    <row r="4" spans="1:13" s="155" customFormat="1" ht="34.5" customHeight="1" x14ac:dyDescent="0.65">
      <c r="A4" s="220" t="s">
        <v>186</v>
      </c>
      <c r="B4" s="220"/>
      <c r="C4" s="220"/>
      <c r="D4" s="220"/>
      <c r="E4" s="220"/>
      <c r="F4" s="220"/>
      <c r="H4" s="156"/>
      <c r="I4" s="156"/>
      <c r="J4" s="156"/>
      <c r="K4" s="156"/>
      <c r="L4" s="156"/>
      <c r="M4" s="156"/>
    </row>
    <row r="5" spans="1:13" ht="34.5" customHeight="1" x14ac:dyDescent="0.3">
      <c r="A5" s="221" t="s">
        <v>251</v>
      </c>
      <c r="B5" s="221"/>
      <c r="C5" s="221"/>
      <c r="D5" s="221"/>
      <c r="E5" s="221"/>
      <c r="F5" s="221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84" t="s">
        <v>4</v>
      </c>
      <c r="C7" s="184" t="s">
        <v>5</v>
      </c>
      <c r="D7" s="176" t="s">
        <v>6</v>
      </c>
      <c r="E7" s="184" t="s">
        <v>7</v>
      </c>
      <c r="F7" s="184" t="s">
        <v>8</v>
      </c>
      <c r="H7" s="8"/>
      <c r="I7" s="96"/>
      <c r="K7" s="96"/>
      <c r="L7" s="96"/>
      <c r="M7" s="96"/>
    </row>
    <row r="8" spans="1:13" ht="24" customHeight="1" thickBot="1" x14ac:dyDescent="0.35">
      <c r="D8" s="153"/>
      <c r="F8" s="86"/>
      <c r="H8" s="8"/>
      <c r="J8" s="96"/>
      <c r="K8" s="96"/>
      <c r="L8" s="96"/>
    </row>
    <row r="9" spans="1:13" ht="49.95" customHeight="1" x14ac:dyDescent="0.3">
      <c r="A9" s="217" t="s">
        <v>36</v>
      </c>
      <c r="B9" s="157"/>
      <c r="C9" s="158" t="s">
        <v>187</v>
      </c>
      <c r="D9" s="185"/>
      <c r="E9" s="168" t="s">
        <v>188</v>
      </c>
      <c r="F9" s="223" t="s">
        <v>259</v>
      </c>
      <c r="H9" s="8"/>
      <c r="J9" s="96"/>
      <c r="K9" s="96"/>
      <c r="L9" s="96"/>
      <c r="M9" s="3"/>
    </row>
    <row r="10" spans="1:13" ht="120" customHeight="1" x14ac:dyDescent="0.3">
      <c r="A10" s="217"/>
      <c r="B10" s="162" t="s">
        <v>189</v>
      </c>
      <c r="C10" s="193" t="s">
        <v>190</v>
      </c>
      <c r="D10" s="159" t="s">
        <v>191</v>
      </c>
      <c r="E10" s="175" t="s">
        <v>260</v>
      </c>
      <c r="F10" s="224"/>
      <c r="H10" s="8"/>
      <c r="I10" s="96"/>
      <c r="J10" s="96"/>
      <c r="K10" s="96"/>
      <c r="L10" s="96"/>
      <c r="M10" s="3"/>
    </row>
    <row r="11" spans="1:13" ht="49.95" customHeight="1" thickBot="1" x14ac:dyDescent="0.35">
      <c r="A11" s="217"/>
      <c r="B11" s="163" t="s">
        <v>192</v>
      </c>
      <c r="C11" s="173" t="s">
        <v>193</v>
      </c>
      <c r="D11" s="163" t="s">
        <v>194</v>
      </c>
      <c r="E11" s="170" t="s">
        <v>195</v>
      </c>
      <c r="F11" s="224"/>
      <c r="H11" s="8"/>
      <c r="J11" s="96"/>
      <c r="K11" s="96"/>
      <c r="L11" s="96"/>
      <c r="M11" s="3"/>
    </row>
    <row r="12" spans="1:13" ht="18.600000000000001" thickBot="1" x14ac:dyDescent="0.4">
      <c r="B12" s="165"/>
      <c r="C12" s="165"/>
      <c r="D12" s="165"/>
      <c r="E12" s="165"/>
      <c r="F12" s="224"/>
      <c r="H12" s="8"/>
      <c r="I12" s="96"/>
      <c r="J12" s="96"/>
      <c r="K12" s="96"/>
      <c r="L12" s="96"/>
      <c r="M12" s="3"/>
    </row>
    <row r="13" spans="1:13" ht="120" customHeight="1" x14ac:dyDescent="0.3">
      <c r="A13" s="217" t="s">
        <v>50</v>
      </c>
      <c r="B13" s="157" t="s">
        <v>189</v>
      </c>
      <c r="C13" s="185" t="s">
        <v>190</v>
      </c>
      <c r="D13" s="185" t="s">
        <v>262</v>
      </c>
      <c r="E13" s="168" t="s">
        <v>261</v>
      </c>
      <c r="F13" s="224"/>
      <c r="H13" s="8"/>
      <c r="I13" s="96"/>
      <c r="J13" s="96"/>
      <c r="K13" s="96"/>
      <c r="L13" s="96"/>
      <c r="M13" s="3"/>
    </row>
    <row r="14" spans="1:13" ht="49.95" customHeight="1" thickBot="1" x14ac:dyDescent="0.35">
      <c r="A14" s="217"/>
      <c r="B14" s="163" t="str">
        <f>B11</f>
        <v>Compote Pomme Jus de coco</v>
      </c>
      <c r="C14" s="163" t="str">
        <f>C11</f>
        <v>Compote Pomme Poire hibiscus</v>
      </c>
      <c r="D14" s="163" t="s">
        <v>194</v>
      </c>
      <c r="E14" s="170" t="str">
        <f>E11</f>
        <v>Compote Pomme Papaye</v>
      </c>
      <c r="F14" s="224"/>
      <c r="H14" s="8"/>
      <c r="I14" s="96"/>
      <c r="J14" s="96"/>
      <c r="K14" s="96"/>
      <c r="L14" s="96"/>
      <c r="M14" s="3"/>
    </row>
    <row r="15" spans="1:13" ht="18.600000000000001" thickBot="1" x14ac:dyDescent="0.4">
      <c r="B15" s="165"/>
      <c r="C15" s="165"/>
      <c r="D15" s="165"/>
      <c r="E15" s="165"/>
      <c r="F15" s="224"/>
      <c r="H15" s="8"/>
      <c r="I15" s="96"/>
      <c r="J15" s="96"/>
      <c r="K15" s="96"/>
      <c r="L15" s="96"/>
      <c r="M15" s="3"/>
    </row>
    <row r="16" spans="1:13" ht="25.95" customHeight="1" x14ac:dyDescent="0.3">
      <c r="A16" s="217" t="s">
        <v>60</v>
      </c>
      <c r="B16" s="157" t="s">
        <v>196</v>
      </c>
      <c r="C16" s="169" t="s">
        <v>147</v>
      </c>
      <c r="D16" s="168" t="s">
        <v>99</v>
      </c>
      <c r="E16" s="157" t="s">
        <v>197</v>
      </c>
      <c r="F16" s="224"/>
      <c r="H16" s="8"/>
      <c r="I16" s="96"/>
      <c r="J16" s="96"/>
      <c r="K16" s="96"/>
      <c r="L16" s="96"/>
      <c r="M16" s="3"/>
    </row>
    <row r="17" spans="1:13" ht="25.95" customHeight="1" x14ac:dyDescent="0.3">
      <c r="A17" s="217"/>
      <c r="B17" s="175" t="s">
        <v>152</v>
      </c>
      <c r="C17" s="162" t="s">
        <v>198</v>
      </c>
      <c r="D17" s="175" t="s">
        <v>199</v>
      </c>
      <c r="E17" s="162" t="s">
        <v>200</v>
      </c>
      <c r="F17" s="224"/>
      <c r="G17" s="162"/>
      <c r="H17" s="8"/>
      <c r="I17" s="96"/>
      <c r="J17" s="96"/>
      <c r="K17" s="96"/>
      <c r="L17" s="96"/>
      <c r="M17" s="3"/>
    </row>
    <row r="18" spans="1:13" ht="25.95" customHeight="1" x14ac:dyDescent="0.3">
      <c r="A18" s="217"/>
      <c r="B18" s="162" t="s">
        <v>71</v>
      </c>
      <c r="C18" s="162" t="s">
        <v>71</v>
      </c>
      <c r="D18" s="175" t="s">
        <v>72</v>
      </c>
      <c r="E18" s="162" t="s">
        <v>72</v>
      </c>
      <c r="F18" s="224"/>
      <c r="H18" s="8"/>
      <c r="I18" s="96"/>
      <c r="J18" s="96"/>
      <c r="K18" s="96"/>
      <c r="L18" s="96"/>
      <c r="M18" s="3"/>
    </row>
    <row r="19" spans="1:13" ht="25.95" customHeight="1" thickBot="1" x14ac:dyDescent="0.35">
      <c r="A19" s="217"/>
      <c r="B19" s="163" t="s">
        <v>154</v>
      </c>
      <c r="C19" s="163" t="s">
        <v>157</v>
      </c>
      <c r="D19" s="170" t="s">
        <v>143</v>
      </c>
      <c r="E19" s="163" t="s">
        <v>154</v>
      </c>
      <c r="F19" s="225"/>
      <c r="H19" s="8"/>
      <c r="I19" s="96"/>
      <c r="J19" s="96"/>
      <c r="K19" s="96"/>
      <c r="L19" s="96"/>
      <c r="M19" s="3"/>
    </row>
    <row r="20" spans="1:13" s="190" customFormat="1" ht="30" customHeight="1" thickBot="1" x14ac:dyDescent="0.35">
      <c r="B20" s="218"/>
      <c r="C20" s="222"/>
      <c r="D20" s="222"/>
      <c r="E20" s="222"/>
      <c r="F20" s="222"/>
    </row>
    <row r="21" spans="1:13" ht="25.95" customHeight="1" x14ac:dyDescent="0.3">
      <c r="A21" s="98"/>
      <c r="B21" s="168" t="str">
        <f>B17</f>
        <v>Purée de Carotte</v>
      </c>
      <c r="C21" s="157" t="str">
        <f>C17</f>
        <v>Purée de Chou romanesco</v>
      </c>
      <c r="D21" s="157" t="str">
        <f>D17</f>
        <v>Purée de Navet</v>
      </c>
      <c r="E21" s="157" t="str">
        <f>E17</f>
        <v>Purée de blanc de poireau</v>
      </c>
      <c r="F21" s="167"/>
      <c r="H21" s="8"/>
      <c r="I21" s="96"/>
      <c r="J21" s="96"/>
      <c r="K21" s="96"/>
      <c r="L21" s="96"/>
      <c r="M21" s="52"/>
    </row>
    <row r="22" spans="1:13" ht="25.95" customHeight="1" thickBot="1" x14ac:dyDescent="0.35">
      <c r="A22" s="98" t="s">
        <v>158</v>
      </c>
      <c r="B22" s="170" t="str">
        <f>B19</f>
        <v>Compote Pomme</v>
      </c>
      <c r="C22" s="163" t="str">
        <f>C19</f>
        <v>Compote Pomme Poire</v>
      </c>
      <c r="D22" s="163" t="str">
        <f>D19</f>
        <v>Compote Pomme Banane</v>
      </c>
      <c r="E22" s="163" t="str">
        <f>E19</f>
        <v>Compote Pomme</v>
      </c>
      <c r="F22" s="164"/>
      <c r="H22" s="8"/>
      <c r="J22" s="96"/>
      <c r="K22" s="96"/>
      <c r="L22" s="96"/>
    </row>
    <row r="23" spans="1:13" ht="18" customHeight="1" x14ac:dyDescent="0.3">
      <c r="A23" s="52"/>
      <c r="B23" s="52"/>
      <c r="C23" s="52"/>
      <c r="D23" s="52"/>
      <c r="E23" s="52"/>
      <c r="F23" s="52"/>
      <c r="I23" s="96"/>
      <c r="J23" s="3"/>
      <c r="K23" s="3"/>
    </row>
    <row r="24" spans="1:13" ht="33" customHeight="1" x14ac:dyDescent="0.3">
      <c r="A24" s="55"/>
      <c r="B24" s="177" t="s">
        <v>159</v>
      </c>
      <c r="C24" s="179" t="s">
        <v>30</v>
      </c>
      <c r="D24" s="180" t="s">
        <v>160</v>
      </c>
      <c r="E24" s="181" t="s">
        <v>161</v>
      </c>
      <c r="F24" s="182" t="s">
        <v>162</v>
      </c>
    </row>
    <row r="25" spans="1:13" x14ac:dyDescent="0.3">
      <c r="A25" s="52"/>
      <c r="B25" s="52" t="s">
        <v>31</v>
      </c>
      <c r="C25" s="52"/>
    </row>
    <row r="26" spans="1:13" x14ac:dyDescent="0.3">
      <c r="A26" s="52"/>
      <c r="B26" s="52" t="s">
        <v>163</v>
      </c>
      <c r="C26" s="52"/>
    </row>
  </sheetData>
  <mergeCells count="8">
    <mergeCell ref="A3:F3"/>
    <mergeCell ref="A4:F4"/>
    <mergeCell ref="A5:F5"/>
    <mergeCell ref="A16:A19"/>
    <mergeCell ref="B20:F20"/>
    <mergeCell ref="A9:A11"/>
    <mergeCell ref="A13:A14"/>
    <mergeCell ref="F9:F19"/>
  </mergeCells>
  <printOptions horizontalCentered="1" verticalCentered="1"/>
  <pageMargins left="0" right="0" top="0" bottom="0" header="0" footer="0"/>
  <pageSetup paperSize="9" scale="5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1" t="s">
        <v>33</v>
      </c>
      <c r="B1" s="201"/>
      <c r="C1" s="201"/>
      <c r="D1" s="201"/>
      <c r="E1" s="201"/>
      <c r="F1" s="201"/>
    </row>
    <row r="2" spans="1:6" ht="24" x14ac:dyDescent="0.3">
      <c r="A2" s="201" t="s">
        <v>1</v>
      </c>
      <c r="B2" s="201"/>
      <c r="C2" s="201"/>
      <c r="D2" s="201"/>
      <c r="E2" s="201"/>
      <c r="F2" s="201"/>
    </row>
    <row r="3" spans="1:6" ht="17.399999999999999" x14ac:dyDescent="0.3">
      <c r="A3" s="202" t="s">
        <v>2</v>
      </c>
      <c r="B3" s="202"/>
      <c r="C3" s="202"/>
      <c r="D3" s="202"/>
      <c r="E3" s="202"/>
      <c r="F3" s="202"/>
    </row>
    <row r="4" spans="1:6" ht="15" thickBot="1" x14ac:dyDescent="0.35"/>
    <row r="5" spans="1:6" ht="17.7" customHeight="1" x14ac:dyDescent="0.3">
      <c r="A5" s="203" t="s">
        <v>3</v>
      </c>
      <c r="B5" s="204"/>
      <c r="C5" s="204"/>
      <c r="D5" s="204"/>
      <c r="E5" s="204"/>
      <c r="F5" s="205"/>
    </row>
    <row r="6" spans="1:6" ht="15" thickBot="1" x14ac:dyDescent="0.35">
      <c r="A6" s="206"/>
      <c r="B6" s="207"/>
      <c r="C6" s="207"/>
      <c r="D6" s="207"/>
      <c r="E6" s="207"/>
      <c r="F6" s="20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5" t="s">
        <v>36</v>
      </c>
      <c r="B10" s="34" t="s">
        <v>201</v>
      </c>
      <c r="C10" s="64"/>
      <c r="D10" s="14" t="s">
        <v>202</v>
      </c>
      <c r="E10" s="64"/>
      <c r="F10" s="35" t="s">
        <v>203</v>
      </c>
    </row>
    <row r="11" spans="1:6" ht="57.6" x14ac:dyDescent="0.3">
      <c r="A11" s="215"/>
      <c r="B11" s="36" t="s">
        <v>204</v>
      </c>
      <c r="C11" s="59" t="s">
        <v>205</v>
      </c>
      <c r="D11" s="39" t="s">
        <v>206</v>
      </c>
      <c r="E11" s="65" t="s">
        <v>207</v>
      </c>
      <c r="F11" s="41" t="s">
        <v>208</v>
      </c>
    </row>
    <row r="12" spans="1:6" ht="12.75" customHeight="1" x14ac:dyDescent="0.3">
      <c r="A12" s="215"/>
      <c r="B12" s="42"/>
      <c r="C12" s="66" t="s">
        <v>209</v>
      </c>
      <c r="D12" s="40" t="s">
        <v>53</v>
      </c>
      <c r="E12" s="66" t="s">
        <v>210</v>
      </c>
      <c r="F12" s="20" t="s">
        <v>54</v>
      </c>
    </row>
    <row r="13" spans="1:6" ht="15" thickBot="1" x14ac:dyDescent="0.35">
      <c r="A13" s="215"/>
      <c r="B13" s="37" t="s">
        <v>11</v>
      </c>
      <c r="C13" s="68" t="s">
        <v>211</v>
      </c>
      <c r="D13" s="44" t="s">
        <v>11</v>
      </c>
      <c r="E13" s="67" t="s">
        <v>11</v>
      </c>
      <c r="F13" s="23" t="s">
        <v>212</v>
      </c>
    </row>
    <row r="14" spans="1:6" ht="15" thickBot="1" x14ac:dyDescent="0.35"/>
    <row r="15" spans="1:6" ht="68.400000000000006" x14ac:dyDescent="0.3">
      <c r="A15" s="215" t="s">
        <v>50</v>
      </c>
      <c r="B15" s="38" t="s">
        <v>204</v>
      </c>
      <c r="C15" s="61" t="s">
        <v>213</v>
      </c>
      <c r="D15" s="19" t="s">
        <v>214</v>
      </c>
      <c r="E15" s="69" t="s">
        <v>207</v>
      </c>
      <c r="F15" s="24" t="s">
        <v>215</v>
      </c>
    </row>
    <row r="16" spans="1:6" ht="13.5" customHeight="1" x14ac:dyDescent="0.3">
      <c r="A16" s="215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215"/>
      <c r="B17" s="21" t="s">
        <v>216</v>
      </c>
      <c r="C17" s="68" t="s">
        <v>211</v>
      </c>
      <c r="D17" s="22" t="s">
        <v>217</v>
      </c>
      <c r="E17" s="68" t="s">
        <v>218</v>
      </c>
      <c r="F17" s="23" t="s">
        <v>212</v>
      </c>
    </row>
    <row r="18" spans="1:6" ht="15" thickBot="1" x14ac:dyDescent="0.35"/>
    <row r="19" spans="1:6" ht="14.25" customHeight="1" x14ac:dyDescent="0.3">
      <c r="A19" s="215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215"/>
      <c r="B20" s="26" t="s">
        <v>100</v>
      </c>
      <c r="C20" s="71" t="s">
        <v>128</v>
      </c>
      <c r="D20" s="27" t="s">
        <v>102</v>
      </c>
      <c r="E20" s="71" t="s">
        <v>219</v>
      </c>
      <c r="F20" s="28" t="s">
        <v>68</v>
      </c>
    </row>
    <row r="21" spans="1:6" ht="28.8" x14ac:dyDescent="0.3">
      <c r="A21" s="215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215"/>
      <c r="B22" s="29" t="s">
        <v>73</v>
      </c>
      <c r="C22" s="68" t="s">
        <v>211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209" t="s">
        <v>27</v>
      </c>
      <c r="E25" s="211" t="s">
        <v>28</v>
      </c>
      <c r="F25" s="212" t="s">
        <v>29</v>
      </c>
    </row>
    <row r="26" spans="1:6" x14ac:dyDescent="0.3">
      <c r="A26" s="55"/>
      <c r="B26" s="58" t="s">
        <v>30</v>
      </c>
      <c r="C26" s="56"/>
      <c r="D26" s="210"/>
      <c r="E26" s="211"/>
      <c r="F26" s="213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6"/>
  <sheetViews>
    <sheetView topLeftCell="A4" zoomScale="50" zoomScaleNormal="50" zoomScaleSheetLayoutView="40" workbookViewId="0">
      <selection activeCell="F10" sqref="F10:F13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1" t="s">
        <v>133</v>
      </c>
      <c r="B3" s="201"/>
      <c r="C3" s="201"/>
      <c r="D3" s="201"/>
      <c r="E3" s="201"/>
      <c r="F3" s="201"/>
      <c r="H3" s="94"/>
      <c r="I3" s="94"/>
      <c r="J3" s="94"/>
      <c r="K3" s="94"/>
      <c r="L3" s="94"/>
      <c r="M3" s="94"/>
    </row>
    <row r="4" spans="1:13" ht="34.5" customHeight="1" x14ac:dyDescent="0.3">
      <c r="A4" s="220" t="s">
        <v>220</v>
      </c>
      <c r="B4" s="220"/>
      <c r="C4" s="220"/>
      <c r="D4" s="220"/>
      <c r="E4" s="220"/>
      <c r="F4" s="220"/>
      <c r="H4" s="94"/>
      <c r="I4" s="94"/>
      <c r="J4" s="94"/>
      <c r="K4" s="94"/>
      <c r="L4" s="94"/>
      <c r="M4" s="94"/>
    </row>
    <row r="5" spans="1:13" ht="34.5" customHeight="1" x14ac:dyDescent="0.3">
      <c r="A5" s="221" t="s">
        <v>221</v>
      </c>
      <c r="B5" s="221"/>
      <c r="C5" s="221"/>
      <c r="D5" s="221"/>
      <c r="E5" s="221"/>
      <c r="F5" s="221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84" t="s">
        <v>4</v>
      </c>
      <c r="C7" s="184" t="s">
        <v>5</v>
      </c>
      <c r="D7" s="184" t="s">
        <v>6</v>
      </c>
      <c r="E7" s="184" t="s">
        <v>7</v>
      </c>
      <c r="F7" s="184" t="s">
        <v>8</v>
      </c>
      <c r="H7" s="8"/>
      <c r="J7" s="96"/>
      <c r="K7" s="96"/>
      <c r="L7" s="96"/>
      <c r="M7" s="96"/>
    </row>
    <row r="8" spans="1:13" ht="30" customHeight="1" thickBot="1" x14ac:dyDescent="0.35">
      <c r="E8" s="188"/>
      <c r="H8" s="8"/>
      <c r="J8" s="96"/>
      <c r="K8" s="96"/>
      <c r="L8" s="96"/>
    </row>
    <row r="9" spans="1:13" ht="49.95" customHeight="1" x14ac:dyDescent="0.3">
      <c r="A9" s="217" t="s">
        <v>36</v>
      </c>
      <c r="B9" s="157"/>
      <c r="C9" s="157"/>
      <c r="D9" s="168"/>
      <c r="E9" s="228" t="s">
        <v>222</v>
      </c>
      <c r="F9" s="186"/>
      <c r="H9" s="8"/>
      <c r="J9" s="96"/>
      <c r="K9" s="96"/>
      <c r="L9" s="96"/>
      <c r="M9" s="3"/>
    </row>
    <row r="10" spans="1:13" ht="120" customHeight="1" x14ac:dyDescent="0.3">
      <c r="A10" s="217"/>
      <c r="B10" s="172" t="s">
        <v>223</v>
      </c>
      <c r="C10" s="159" t="s">
        <v>224</v>
      </c>
      <c r="D10" s="175" t="s">
        <v>225</v>
      </c>
      <c r="E10" s="229"/>
      <c r="F10" s="160" t="s">
        <v>263</v>
      </c>
      <c r="H10" s="8"/>
      <c r="J10" s="96"/>
      <c r="K10" s="96"/>
      <c r="L10" s="96"/>
      <c r="M10" s="3"/>
    </row>
    <row r="11" spans="1:13" ht="49.95" customHeight="1" thickBot="1" x14ac:dyDescent="0.35">
      <c r="A11" s="217"/>
      <c r="B11" s="170" t="s">
        <v>226</v>
      </c>
      <c r="C11" s="163" t="s">
        <v>227</v>
      </c>
      <c r="D11" s="170" t="s">
        <v>228</v>
      </c>
      <c r="E11" s="229"/>
      <c r="F11" s="164" t="s">
        <v>229</v>
      </c>
      <c r="H11" s="8"/>
      <c r="J11" s="96"/>
      <c r="K11" s="96"/>
      <c r="L11" s="96"/>
      <c r="M11" s="3"/>
    </row>
    <row r="12" spans="1:13" ht="18.600000000000001" thickBot="1" x14ac:dyDescent="0.4">
      <c r="B12" s="187"/>
      <c r="C12" s="187"/>
      <c r="D12" s="187"/>
      <c r="E12" s="229"/>
      <c r="F12" s="187"/>
      <c r="H12" s="8"/>
      <c r="J12" s="96"/>
      <c r="K12" s="96"/>
      <c r="L12" s="96"/>
      <c r="M12" s="3"/>
    </row>
    <row r="13" spans="1:13" ht="120" customHeight="1" x14ac:dyDescent="0.3">
      <c r="A13" s="217" t="s">
        <v>50</v>
      </c>
      <c r="B13" s="185" t="s">
        <v>223</v>
      </c>
      <c r="C13" s="185" t="s">
        <v>224</v>
      </c>
      <c r="D13" s="157" t="s">
        <v>225</v>
      </c>
      <c r="E13" s="229"/>
      <c r="F13" s="167" t="s">
        <v>264</v>
      </c>
      <c r="H13" s="8"/>
      <c r="J13" s="96"/>
      <c r="K13" s="96"/>
      <c r="L13" s="96"/>
      <c r="M13" s="3"/>
    </row>
    <row r="14" spans="1:13" ht="49.95" customHeight="1" thickBot="1" x14ac:dyDescent="0.35">
      <c r="A14" s="217"/>
      <c r="B14" s="163" t="str">
        <f>B11</f>
        <v xml:space="preserve">Compote Pomme Coing Verveine </v>
      </c>
      <c r="C14" s="163" t="str">
        <f>C11</f>
        <v>Compote Pomme Orange Rooïbos</v>
      </c>
      <c r="D14" s="163" t="str">
        <f>D11</f>
        <v>Compote Pomme Kaki</v>
      </c>
      <c r="E14" s="229"/>
      <c r="F14" s="164" t="s">
        <v>229</v>
      </c>
      <c r="H14" s="8"/>
      <c r="J14" s="96"/>
      <c r="K14" s="96"/>
      <c r="L14" s="96"/>
      <c r="M14" s="3"/>
    </row>
    <row r="15" spans="1:13" ht="18.600000000000001" thickBot="1" x14ac:dyDescent="0.4">
      <c r="B15" s="187"/>
      <c r="C15" s="187"/>
      <c r="D15" s="187"/>
      <c r="E15" s="229"/>
      <c r="F15" s="187"/>
      <c r="H15" s="8"/>
      <c r="J15" s="96"/>
      <c r="K15" s="96"/>
      <c r="L15" s="96"/>
      <c r="M15" s="3"/>
    </row>
    <row r="16" spans="1:13" ht="25.95" customHeight="1" x14ac:dyDescent="0.3">
      <c r="A16" s="217" t="s">
        <v>60</v>
      </c>
      <c r="B16" s="169" t="s">
        <v>147</v>
      </c>
      <c r="C16" s="157" t="s">
        <v>99</v>
      </c>
      <c r="D16" s="168" t="s">
        <v>61</v>
      </c>
      <c r="E16" s="229"/>
      <c r="F16" s="157" t="s">
        <v>197</v>
      </c>
      <c r="H16" s="8"/>
      <c r="J16" s="96"/>
      <c r="K16" s="96"/>
      <c r="L16" s="96"/>
      <c r="M16" s="3"/>
    </row>
    <row r="17" spans="1:13" ht="25.95" customHeight="1" x14ac:dyDescent="0.3">
      <c r="A17" s="217"/>
      <c r="B17" s="162" t="s">
        <v>66</v>
      </c>
      <c r="C17" s="162" t="s">
        <v>151</v>
      </c>
      <c r="D17" s="161" t="s">
        <v>152</v>
      </c>
      <c r="E17" s="229"/>
      <c r="F17" s="160" t="s">
        <v>70</v>
      </c>
      <c r="H17" s="8"/>
      <c r="J17" s="96"/>
      <c r="K17" s="96"/>
      <c r="L17" s="96"/>
      <c r="M17" s="3"/>
    </row>
    <row r="18" spans="1:13" ht="25.95" customHeight="1" x14ac:dyDescent="0.3">
      <c r="A18" s="217"/>
      <c r="B18" s="162" t="s">
        <v>72</v>
      </c>
      <c r="C18" s="162" t="s">
        <v>71</v>
      </c>
      <c r="D18" s="161" t="s">
        <v>71</v>
      </c>
      <c r="E18" s="229"/>
      <c r="F18" s="160" t="s">
        <v>72</v>
      </c>
      <c r="H18" s="8"/>
      <c r="J18" s="96"/>
      <c r="K18" s="96"/>
      <c r="L18" s="96"/>
      <c r="M18" s="3"/>
    </row>
    <row r="19" spans="1:13" ht="25.95" customHeight="1" thickBot="1" x14ac:dyDescent="0.35">
      <c r="A19" s="217"/>
      <c r="B19" s="163" t="s">
        <v>230</v>
      </c>
      <c r="C19" s="163" t="s">
        <v>231</v>
      </c>
      <c r="D19" s="170" t="str">
        <f>D14</f>
        <v>Compote Pomme Kaki</v>
      </c>
      <c r="E19" s="230"/>
      <c r="F19" s="164" t="s">
        <v>143</v>
      </c>
      <c r="H19" s="8"/>
      <c r="J19" s="96"/>
      <c r="K19" s="96"/>
      <c r="L19" s="96"/>
      <c r="M19" s="3"/>
    </row>
    <row r="20" spans="1:13" s="191" customFormat="1" ht="30" customHeight="1" thickBot="1" x14ac:dyDescent="0.35">
      <c r="A20" s="197"/>
      <c r="B20" s="226" t="s">
        <v>232</v>
      </c>
      <c r="C20" s="227"/>
      <c r="D20" s="227"/>
      <c r="E20" s="227"/>
      <c r="F20" s="227"/>
      <c r="G20" s="197"/>
      <c r="H20" s="197"/>
      <c r="I20" s="197"/>
      <c r="J20" s="197"/>
      <c r="K20" s="197"/>
      <c r="L20" s="197"/>
      <c r="M20" s="197"/>
    </row>
    <row r="21" spans="1:13" ht="25.95" customHeight="1" x14ac:dyDescent="0.3">
      <c r="A21" s="98"/>
      <c r="B21" s="168" t="str">
        <f>B17</f>
        <v>Purée de Brocolis</v>
      </c>
      <c r="C21" s="157" t="str">
        <f>C17</f>
        <v>Purée de Courge</v>
      </c>
      <c r="D21" s="157" t="str">
        <f>D17</f>
        <v>Purée de Carotte</v>
      </c>
      <c r="E21" s="157"/>
      <c r="F21" s="167" t="str">
        <f>F17</f>
        <v>Purée de Blanc de poireau</v>
      </c>
      <c r="H21" s="8"/>
      <c r="I21" s="96"/>
      <c r="J21" s="96"/>
      <c r="K21" s="96"/>
      <c r="L21" s="96"/>
      <c r="M21" s="52"/>
    </row>
    <row r="22" spans="1:13" ht="25.95" customHeight="1" thickBot="1" x14ac:dyDescent="0.35">
      <c r="A22" s="98" t="s">
        <v>158</v>
      </c>
      <c r="B22" s="170" t="str">
        <f>B19</f>
        <v>Compote Pomme Coing</v>
      </c>
      <c r="C22" s="163" t="str">
        <f>C19</f>
        <v>Compote Pomme Orange</v>
      </c>
      <c r="D22" s="163" t="str">
        <f>D19</f>
        <v>Compote Pomme Kaki</v>
      </c>
      <c r="E22" s="163"/>
      <c r="F22" s="164" t="str">
        <f>F19</f>
        <v>Compote Pomme Banane</v>
      </c>
      <c r="H22" s="8"/>
      <c r="J22" s="96"/>
      <c r="K22" s="96"/>
      <c r="L22" s="96"/>
    </row>
    <row r="23" spans="1:13" ht="18" x14ac:dyDescent="0.3">
      <c r="A23" s="52"/>
      <c r="B23" s="52"/>
      <c r="C23" s="52"/>
      <c r="H23" s="8"/>
      <c r="J23" s="96"/>
      <c r="K23" s="96"/>
      <c r="L23" s="96"/>
      <c r="M23" s="3"/>
    </row>
    <row r="24" spans="1:13" ht="33" customHeight="1" x14ac:dyDescent="0.3">
      <c r="A24" s="55"/>
      <c r="B24" s="177" t="s">
        <v>159</v>
      </c>
      <c r="C24" s="179" t="s">
        <v>30</v>
      </c>
      <c r="D24" s="180" t="s">
        <v>160</v>
      </c>
      <c r="E24" s="181" t="s">
        <v>161</v>
      </c>
      <c r="F24" s="182" t="s">
        <v>162</v>
      </c>
      <c r="H24" s="8"/>
      <c r="J24" s="96"/>
      <c r="K24" s="96"/>
      <c r="L24" s="96"/>
    </row>
    <row r="25" spans="1:13" ht="18" customHeight="1" x14ac:dyDescent="0.3">
      <c r="A25" s="52"/>
      <c r="B25" s="52" t="s">
        <v>31</v>
      </c>
      <c r="C25" s="52"/>
    </row>
    <row r="26" spans="1:13" ht="18" customHeight="1" x14ac:dyDescent="0.3">
      <c r="A26" s="52"/>
      <c r="B26" s="52" t="s">
        <v>163</v>
      </c>
      <c r="C26" s="52"/>
    </row>
  </sheetData>
  <mergeCells count="8">
    <mergeCell ref="A3:F3"/>
    <mergeCell ref="A4:F4"/>
    <mergeCell ref="A5:F5"/>
    <mergeCell ref="A16:A19"/>
    <mergeCell ref="B20:F20"/>
    <mergeCell ref="A9:A11"/>
    <mergeCell ref="A13:A14"/>
    <mergeCell ref="E9:E19"/>
  </mergeCells>
  <phoneticPr fontId="8" type="noConversion"/>
  <printOptions horizontalCentered="1" verticalCentered="1"/>
  <pageMargins left="0" right="0" top="0" bottom="0" header="0" footer="0"/>
  <pageSetup paperSize="9" scale="5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5A5C-E12B-4B67-A970-ACBD4AB56DA1}">
  <sheetPr>
    <pageSetUpPr fitToPage="1"/>
  </sheetPr>
  <dimension ref="A1:M26"/>
  <sheetViews>
    <sheetView topLeftCell="A4" zoomScale="50" zoomScaleNormal="50" zoomScaleSheetLayoutView="40" workbookViewId="0">
      <selection activeCell="I11" sqref="I11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1" t="s">
        <v>133</v>
      </c>
      <c r="B3" s="201"/>
      <c r="C3" s="201"/>
      <c r="D3" s="201"/>
      <c r="E3" s="201"/>
      <c r="F3" s="201"/>
      <c r="H3" s="94"/>
      <c r="I3" s="94"/>
      <c r="J3" s="94"/>
      <c r="K3" s="94"/>
      <c r="L3" s="94"/>
      <c r="M3" s="94"/>
    </row>
    <row r="4" spans="1:13" ht="34.5" customHeight="1" x14ac:dyDescent="0.3">
      <c r="A4" s="220" t="s">
        <v>233</v>
      </c>
      <c r="B4" s="220"/>
      <c r="C4" s="220"/>
      <c r="D4" s="220"/>
      <c r="E4" s="220"/>
      <c r="F4" s="220"/>
      <c r="H4" s="94"/>
      <c r="I4" s="94"/>
      <c r="J4" s="94"/>
      <c r="K4" s="94"/>
      <c r="L4" s="94"/>
      <c r="M4" s="94"/>
    </row>
    <row r="5" spans="1:13" ht="34.5" customHeight="1" x14ac:dyDescent="0.3">
      <c r="A5" s="221" t="s">
        <v>234</v>
      </c>
      <c r="B5" s="221"/>
      <c r="C5" s="221"/>
      <c r="D5" s="221"/>
      <c r="E5" s="221"/>
      <c r="F5" s="221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84" t="s">
        <v>4</v>
      </c>
      <c r="C7" s="184" t="s">
        <v>5</v>
      </c>
      <c r="D7" s="184" t="s">
        <v>6</v>
      </c>
      <c r="E7" s="184" t="s">
        <v>7</v>
      </c>
      <c r="F7" s="184" t="s">
        <v>8</v>
      </c>
      <c r="H7" s="8"/>
      <c r="J7" s="96"/>
      <c r="K7" s="96"/>
      <c r="L7" s="96"/>
      <c r="M7" s="96"/>
    </row>
    <row r="8" spans="1:13" ht="30" customHeight="1" thickBot="1" x14ac:dyDescent="0.35">
      <c r="E8" s="188"/>
      <c r="H8" s="8"/>
      <c r="J8" s="96"/>
      <c r="K8" s="96"/>
      <c r="L8" s="96"/>
    </row>
    <row r="9" spans="1:13" ht="49.95" customHeight="1" x14ac:dyDescent="0.3">
      <c r="A9" s="217" t="s">
        <v>36</v>
      </c>
      <c r="B9" s="157"/>
      <c r="C9" s="157"/>
      <c r="D9" s="168"/>
      <c r="E9" s="228" t="s">
        <v>222</v>
      </c>
      <c r="F9" s="186"/>
      <c r="H9" s="8"/>
      <c r="J9" s="96"/>
      <c r="K9" s="96"/>
      <c r="L9" s="96"/>
      <c r="M9" s="3"/>
    </row>
    <row r="10" spans="1:13" ht="120" customHeight="1" x14ac:dyDescent="0.3">
      <c r="A10" s="217"/>
      <c r="B10" s="172" t="s">
        <v>223</v>
      </c>
      <c r="C10" s="159" t="s">
        <v>224</v>
      </c>
      <c r="D10" s="175" t="s">
        <v>225</v>
      </c>
      <c r="E10" s="229"/>
      <c r="F10" s="160" t="s">
        <v>263</v>
      </c>
      <c r="H10" s="8"/>
      <c r="J10" s="96"/>
      <c r="K10" s="96"/>
      <c r="L10" s="96"/>
      <c r="M10" s="3"/>
    </row>
    <row r="11" spans="1:13" ht="49.95" customHeight="1" thickBot="1" x14ac:dyDescent="0.35">
      <c r="A11" s="217"/>
      <c r="B11" s="170" t="s">
        <v>226</v>
      </c>
      <c r="C11" s="163" t="s">
        <v>227</v>
      </c>
      <c r="D11" s="170" t="s">
        <v>228</v>
      </c>
      <c r="E11" s="229"/>
      <c r="F11" s="164" t="s">
        <v>229</v>
      </c>
      <c r="H11" s="8"/>
      <c r="J11" s="96"/>
      <c r="K11" s="96"/>
      <c r="L11" s="96"/>
      <c r="M11" s="3"/>
    </row>
    <row r="12" spans="1:13" ht="18.600000000000001" thickBot="1" x14ac:dyDescent="0.4">
      <c r="B12" s="187"/>
      <c r="C12" s="187"/>
      <c r="D12" s="187"/>
      <c r="E12" s="229"/>
      <c r="F12" s="187"/>
      <c r="H12" s="8"/>
      <c r="J12" s="96"/>
      <c r="K12" s="96"/>
      <c r="L12" s="96"/>
      <c r="M12" s="3"/>
    </row>
    <row r="13" spans="1:13" ht="120" customHeight="1" x14ac:dyDescent="0.3">
      <c r="A13" s="217" t="s">
        <v>50</v>
      </c>
      <c r="B13" s="185" t="s">
        <v>223</v>
      </c>
      <c r="C13" s="185" t="s">
        <v>224</v>
      </c>
      <c r="D13" s="157" t="s">
        <v>225</v>
      </c>
      <c r="E13" s="229"/>
      <c r="F13" s="167" t="s">
        <v>264</v>
      </c>
      <c r="H13" s="8"/>
      <c r="J13" s="96"/>
      <c r="K13" s="96"/>
      <c r="L13" s="96"/>
      <c r="M13" s="3"/>
    </row>
    <row r="14" spans="1:13" ht="49.95" customHeight="1" thickBot="1" x14ac:dyDescent="0.35">
      <c r="A14" s="217"/>
      <c r="B14" s="163" t="str">
        <f>B11</f>
        <v xml:space="preserve">Compote Pomme Coing Verveine </v>
      </c>
      <c r="C14" s="163" t="str">
        <f>C11</f>
        <v>Compote Pomme Orange Rooïbos</v>
      </c>
      <c r="D14" s="163" t="str">
        <f>D11</f>
        <v>Compote Pomme Kaki</v>
      </c>
      <c r="E14" s="229"/>
      <c r="F14" s="164" t="s">
        <v>229</v>
      </c>
      <c r="H14" s="8"/>
      <c r="J14" s="96"/>
      <c r="K14" s="96"/>
      <c r="L14" s="96"/>
      <c r="M14" s="3"/>
    </row>
    <row r="15" spans="1:13" ht="18.600000000000001" thickBot="1" x14ac:dyDescent="0.4">
      <c r="B15" s="187"/>
      <c r="C15" s="187"/>
      <c r="D15" s="187"/>
      <c r="E15" s="229"/>
      <c r="F15" s="187"/>
      <c r="H15" s="8"/>
      <c r="J15" s="96"/>
      <c r="K15" s="96"/>
      <c r="L15" s="96"/>
      <c r="M15" s="3"/>
    </row>
    <row r="16" spans="1:13" ht="25.95" customHeight="1" x14ac:dyDescent="0.3">
      <c r="A16" s="217" t="s">
        <v>60</v>
      </c>
      <c r="B16" s="169" t="s">
        <v>147</v>
      </c>
      <c r="C16" s="157" t="s">
        <v>99</v>
      </c>
      <c r="D16" s="168" t="s">
        <v>61</v>
      </c>
      <c r="E16" s="229"/>
      <c r="F16" s="157" t="s">
        <v>197</v>
      </c>
      <c r="H16" s="8"/>
      <c r="J16" s="96"/>
      <c r="K16" s="96"/>
      <c r="L16" s="96"/>
      <c r="M16" s="3"/>
    </row>
    <row r="17" spans="1:13" ht="25.95" customHeight="1" x14ac:dyDescent="0.3">
      <c r="A17" s="217"/>
      <c r="B17" s="162" t="s">
        <v>66</v>
      </c>
      <c r="C17" s="162" t="s">
        <v>151</v>
      </c>
      <c r="D17" s="161" t="s">
        <v>152</v>
      </c>
      <c r="E17" s="229"/>
      <c r="F17" s="160" t="s">
        <v>70</v>
      </c>
      <c r="H17" s="8"/>
      <c r="J17" s="96"/>
      <c r="K17" s="96"/>
      <c r="L17" s="96"/>
      <c r="M17" s="3"/>
    </row>
    <row r="18" spans="1:13" ht="25.95" customHeight="1" x14ac:dyDescent="0.3">
      <c r="A18" s="217"/>
      <c r="B18" s="162" t="s">
        <v>72</v>
      </c>
      <c r="C18" s="162" t="s">
        <v>71</v>
      </c>
      <c r="D18" s="161" t="s">
        <v>71</v>
      </c>
      <c r="E18" s="229"/>
      <c r="F18" s="160" t="s">
        <v>72</v>
      </c>
      <c r="H18" s="8"/>
      <c r="J18" s="96"/>
      <c r="K18" s="96"/>
      <c r="L18" s="96"/>
      <c r="M18" s="3"/>
    </row>
    <row r="19" spans="1:13" ht="25.95" customHeight="1" thickBot="1" x14ac:dyDescent="0.35">
      <c r="A19" s="217"/>
      <c r="B19" s="163" t="s">
        <v>230</v>
      </c>
      <c r="C19" s="163" t="s">
        <v>231</v>
      </c>
      <c r="D19" s="170" t="str">
        <f>D14</f>
        <v>Compote Pomme Kaki</v>
      </c>
      <c r="E19" s="230"/>
      <c r="F19" s="164" t="s">
        <v>143</v>
      </c>
      <c r="H19" s="8"/>
      <c r="J19" s="96"/>
      <c r="K19" s="96"/>
      <c r="L19" s="96"/>
      <c r="M19" s="3"/>
    </row>
    <row r="20" spans="1:13" s="191" customFormat="1" ht="30" customHeight="1" thickBot="1" x14ac:dyDescent="0.35">
      <c r="A20" s="197"/>
      <c r="B20" s="226" t="s">
        <v>232</v>
      </c>
      <c r="C20" s="227"/>
      <c r="D20" s="227"/>
      <c r="E20" s="227"/>
      <c r="F20" s="227"/>
      <c r="G20" s="197"/>
      <c r="H20" s="197"/>
      <c r="I20" s="197"/>
      <c r="J20" s="197"/>
      <c r="K20" s="197"/>
      <c r="L20" s="197"/>
      <c r="M20" s="197"/>
    </row>
    <row r="21" spans="1:13" ht="25.95" customHeight="1" x14ac:dyDescent="0.3">
      <c r="A21" s="98"/>
      <c r="B21" s="168" t="str">
        <f>B17</f>
        <v>Purée de Brocolis</v>
      </c>
      <c r="C21" s="157" t="str">
        <f>C17</f>
        <v>Purée de Courge</v>
      </c>
      <c r="D21" s="157" t="str">
        <f>D17</f>
        <v>Purée de Carotte</v>
      </c>
      <c r="E21" s="157"/>
      <c r="F21" s="167" t="str">
        <f>F17</f>
        <v>Purée de Blanc de poireau</v>
      </c>
      <c r="H21" s="8"/>
      <c r="I21" s="96"/>
      <c r="J21" s="96"/>
      <c r="K21" s="96"/>
      <c r="L21" s="96"/>
      <c r="M21" s="52"/>
    </row>
    <row r="22" spans="1:13" ht="25.95" customHeight="1" thickBot="1" x14ac:dyDescent="0.35">
      <c r="A22" s="98" t="s">
        <v>158</v>
      </c>
      <c r="B22" s="170" t="str">
        <f>B19</f>
        <v>Compote Pomme Coing</v>
      </c>
      <c r="C22" s="163" t="str">
        <f>C19</f>
        <v>Compote Pomme Orange</v>
      </c>
      <c r="D22" s="163" t="str">
        <f>D19</f>
        <v>Compote Pomme Kaki</v>
      </c>
      <c r="E22" s="163"/>
      <c r="F22" s="164" t="str">
        <f>F19</f>
        <v>Compote Pomme Banane</v>
      </c>
      <c r="H22" s="8"/>
      <c r="J22" s="96"/>
      <c r="K22" s="96"/>
      <c r="L22" s="96"/>
    </row>
    <row r="23" spans="1:13" ht="18" x14ac:dyDescent="0.3">
      <c r="A23" s="52"/>
      <c r="B23" s="52"/>
      <c r="C23" s="52"/>
      <c r="H23" s="8"/>
      <c r="J23" s="96"/>
      <c r="K23" s="96"/>
      <c r="L23" s="96"/>
      <c r="M23" s="3"/>
    </row>
    <row r="24" spans="1:13" ht="33" customHeight="1" x14ac:dyDescent="0.3">
      <c r="A24" s="55"/>
      <c r="B24" s="177" t="s">
        <v>159</v>
      </c>
      <c r="C24" s="179" t="s">
        <v>30</v>
      </c>
      <c r="D24" s="180" t="s">
        <v>160</v>
      </c>
      <c r="E24" s="181" t="s">
        <v>161</v>
      </c>
      <c r="F24" s="182" t="s">
        <v>162</v>
      </c>
      <c r="H24" s="8"/>
      <c r="J24" s="96"/>
      <c r="K24" s="96"/>
      <c r="L24" s="96"/>
    </row>
    <row r="25" spans="1:13" ht="18" customHeight="1" x14ac:dyDescent="0.3">
      <c r="A25" s="52"/>
      <c r="B25" s="52" t="s">
        <v>31</v>
      </c>
      <c r="C25" s="52"/>
    </row>
    <row r="26" spans="1:13" ht="18" customHeight="1" x14ac:dyDescent="0.3">
      <c r="A26" s="52"/>
      <c r="B26" s="52" t="s">
        <v>163</v>
      </c>
      <c r="C26" s="52"/>
    </row>
  </sheetData>
  <mergeCells count="8">
    <mergeCell ref="B20:F20"/>
    <mergeCell ref="A3:F3"/>
    <mergeCell ref="A4:F4"/>
    <mergeCell ref="A5:F5"/>
    <mergeCell ref="A9:A11"/>
    <mergeCell ref="E9:E19"/>
    <mergeCell ref="A13:A14"/>
    <mergeCell ref="A16:A19"/>
  </mergeCells>
  <printOptions horizontalCentered="1" verticalCentered="1"/>
  <pageMargins left="0" right="0" top="0" bottom="0" header="0" footer="0"/>
  <pageSetup paperSize="9" scale="5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73"/>
  <sheetViews>
    <sheetView tabSelected="1" view="pageBreakPreview" zoomScale="120" zoomScaleNormal="120" zoomScaleSheetLayoutView="120" workbookViewId="0">
      <pane ySplit="3" topLeftCell="A91" activePane="bottomLeft" state="frozen"/>
      <selection activeCell="E28" sqref="E28"/>
      <selection pane="bottomLeft" activeCell="A103" sqref="A103"/>
    </sheetView>
  </sheetViews>
  <sheetFormatPr baseColWidth="10" defaultColWidth="10.6640625" defaultRowHeight="10.199999999999999" x14ac:dyDescent="0.2"/>
  <cols>
    <col min="1" max="1" width="38.77734375" style="146" bestFit="1" customWidth="1"/>
    <col min="2" max="15" width="5.6640625" style="106" customWidth="1"/>
    <col min="16" max="16384" width="10.6640625" style="147"/>
  </cols>
  <sheetData>
    <row r="1" spans="1:15" ht="14.25" customHeight="1" x14ac:dyDescent="0.3">
      <c r="A1"/>
      <c r="B1" s="231" t="s">
        <v>235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3"/>
    </row>
    <row r="2" spans="1:15" ht="19.2" x14ac:dyDescent="0.3">
      <c r="A2"/>
      <c r="B2" s="103" t="s">
        <v>236</v>
      </c>
      <c r="C2" s="104" t="s">
        <v>237</v>
      </c>
      <c r="D2" s="104" t="s">
        <v>238</v>
      </c>
      <c r="E2" s="104" t="s">
        <v>239</v>
      </c>
      <c r="F2" s="104" t="s">
        <v>240</v>
      </c>
      <c r="G2" s="104" t="s">
        <v>241</v>
      </c>
      <c r="H2" s="104" t="s">
        <v>242</v>
      </c>
      <c r="I2" s="104" t="s">
        <v>243</v>
      </c>
      <c r="J2" s="104" t="s">
        <v>244</v>
      </c>
      <c r="K2" s="104" t="s">
        <v>245</v>
      </c>
      <c r="L2" s="104" t="s">
        <v>246</v>
      </c>
      <c r="M2" s="104" t="s">
        <v>247</v>
      </c>
      <c r="N2" s="104" t="s">
        <v>248</v>
      </c>
      <c r="O2" s="105" t="s">
        <v>249</v>
      </c>
    </row>
    <row r="3" spans="1:15" ht="5.4" customHeight="1" thickBot="1" x14ac:dyDescent="0.35">
      <c r="A3"/>
      <c r="O3" s="107"/>
    </row>
    <row r="4" spans="1:15" s="102" customFormat="1" ht="16.95" customHeight="1" x14ac:dyDescent="0.3">
      <c r="A4" s="148" t="s">
        <v>134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5" customHeight="1" x14ac:dyDescent="0.3">
      <c r="A5" s="110" t="str">
        <f>'S49-DEJ'!B9</f>
        <v>Salade de Courge à léchalote, citron et persil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5" customHeight="1" x14ac:dyDescent="0.3">
      <c r="A6" s="113" t="str">
        <f>'S49-DEJ'!D9</f>
        <v>Salade de chou-fleur aux agrumes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1:15" s="102" customFormat="1" ht="24.45" customHeight="1" thickBot="1" x14ac:dyDescent="0.35">
      <c r="A7" s="113" t="str">
        <f>'S49-DEJ'!E9</f>
        <v>Soupe de lentilles corail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 x14ac:dyDescent="0.3">
      <c r="A8" s="110" t="str">
        <f>+'S49-DEJ'!B13</f>
        <v>Poëllée de brocolis, riz au cumin et filet de dinde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 x14ac:dyDescent="0.3">
      <c r="A9" s="116" t="str">
        <f>'S49-DEJ'!$C$13</f>
        <v>Chou-fleur en persillade, quinoa au bouillon de légume et  poisson  du jour* à la crème (lait) de curcuma</v>
      </c>
      <c r="B9" s="117"/>
      <c r="C9" s="117" t="s">
        <v>250</v>
      </c>
      <c r="D9" s="117" t="s">
        <v>250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 x14ac:dyDescent="0.3">
      <c r="A10" s="116" t="str">
        <f>'S49-DEJ'!$D$13</f>
        <v>Courge butternut, polenta au jus de coco et  poulet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 x14ac:dyDescent="0.3">
      <c r="A11" s="116" t="str">
        <f>'S49-DEJ'!E13</f>
        <v>Pot au feu de la mer (carottes, poireaux, pommes de terre, oignons) et poisson  du jour*</v>
      </c>
      <c r="B11" s="117"/>
      <c r="C11" s="117"/>
      <c r="D11" s="117" t="s">
        <v>250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 x14ac:dyDescent="0.35">
      <c r="A12" s="119" t="str">
        <f>'S49-DEJ'!$F$13</f>
        <v>Méli-mélo de légumes racines  (Betteraves, radis, céleri rave*) Pâtes* semi-complètes au fromage (lait) et  sauté de bœuf</v>
      </c>
      <c r="B12" s="120" t="s">
        <v>250</v>
      </c>
      <c r="C12" s="120" t="s">
        <v>250</v>
      </c>
      <c r="D12" s="120"/>
      <c r="E12" s="120" t="s">
        <v>250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 x14ac:dyDescent="0.3">
      <c r="A13" s="116" t="str">
        <f>+'S49-DEJ'!B11</f>
        <v>Compote Pomme Fruits de la Passion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 x14ac:dyDescent="0.3">
      <c r="A14" s="116" t="str">
        <f>'S49-DEJ'!C11</f>
        <v>Compote Pomme Clémentine Vanille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 x14ac:dyDescent="0.3">
      <c r="A15" s="116" t="str">
        <f>+'S49-DEJ'!D11</f>
        <v>Compote Pomme Mangue Citron Vert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 x14ac:dyDescent="0.3">
      <c r="A16" s="116" t="str">
        <f>'S49-DEJ'!E11</f>
        <v>Compote Pomme Banane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0.8" thickBot="1" x14ac:dyDescent="0.35">
      <c r="A17" s="119" t="str">
        <f>'S49-DEJ'!F11</f>
        <v>Compote Pomme Poire Cacao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ht="10.8" thickBot="1" x14ac:dyDescent="0.35">
      <c r="A18" s="116" t="str">
        <f>'S49-DEJ'!B16</f>
        <v xml:space="preserve">Mixé de Dinde 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ht="10.8" thickBot="1" x14ac:dyDescent="0.35">
      <c r="A19" s="116" t="str">
        <f>'S49-DEJ'!C16</f>
        <v>Mixé de Poisson du jour*</v>
      </c>
      <c r="B19" s="117"/>
      <c r="C19" s="117"/>
      <c r="D19" s="117" t="s">
        <v>250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 x14ac:dyDescent="0.3">
      <c r="A20" s="116" t="str">
        <f>'S49-DEJ'!D16</f>
        <v xml:space="preserve">Mixé de Poulet  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 x14ac:dyDescent="0.3">
      <c r="A21" s="116" t="str">
        <f>'S49-DEJ'!E16</f>
        <v>Mixé de Poisson du jour*</v>
      </c>
      <c r="B21" s="117"/>
      <c r="C21" s="117"/>
      <c r="D21" s="117" t="s">
        <v>250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 x14ac:dyDescent="0.3">
      <c r="A22" s="116" t="str">
        <f>'S49-DEJ'!F16</f>
        <v xml:space="preserve">Mixé de Boeuf  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 x14ac:dyDescent="0.3">
      <c r="A23" s="122" t="str">
        <f>'S49-DEJ'!B17</f>
        <v>Purée de Brocolis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 x14ac:dyDescent="0.3">
      <c r="A24" s="123" t="str">
        <f>'S49-DEJ'!C17</f>
        <v>Purée de Chou-fleur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 x14ac:dyDescent="0.3">
      <c r="A25" s="123" t="str">
        <f>'S49-DEJ'!D17</f>
        <v>Purée de Courge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 x14ac:dyDescent="0.3">
      <c r="A26" s="123" t="str">
        <f>'S49-DEJ'!E17</f>
        <v>Purée de Carotte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ht="10.8" thickBot="1" x14ac:dyDescent="0.35">
      <c r="A27" s="119" t="str">
        <f>'S49-DEJ'!F17</f>
        <v>Purée de Betterave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 x14ac:dyDescent="0.3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ht="10.8" thickBot="1" x14ac:dyDescent="0.35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 x14ac:dyDescent="0.2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ht="10.8" thickBot="1" x14ac:dyDescent="0.25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customHeight="1" thickBot="1" x14ac:dyDescent="0.25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 x14ac:dyDescent="0.25">
      <c r="A33" s="133" t="str">
        <f>'S50-DEJ'!A4:F4</f>
        <v>Du 08 au 12 Décembre 2025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 x14ac:dyDescent="0.2">
      <c r="A34" s="110" t="str">
        <f>+'S50-DEJ'!C9</f>
        <v>Cake aux olives* (lait, oeuf)</v>
      </c>
      <c r="B34" s="130" t="s">
        <v>250</v>
      </c>
      <c r="C34" s="130" t="s">
        <v>250</v>
      </c>
      <c r="D34" s="130"/>
      <c r="E34" s="130"/>
      <c r="F34" s="130"/>
      <c r="G34" s="130"/>
      <c r="H34" s="130"/>
      <c r="I34" s="130"/>
      <c r="J34" s="130" t="s">
        <v>250</v>
      </c>
      <c r="K34" s="130"/>
      <c r="L34" s="130"/>
      <c r="M34" s="130"/>
      <c r="N34" s="130"/>
      <c r="O34" s="136"/>
    </row>
    <row r="35" spans="1:15" ht="30" customHeight="1" x14ac:dyDescent="0.2">
      <c r="A35" s="113" t="str">
        <f>+'S50-DEJ'!D9</f>
        <v>Soupe de Potimarron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30" customHeight="1" thickBot="1" x14ac:dyDescent="0.25">
      <c r="A36" s="119" t="str">
        <f>+'S50-DEJ'!F9</f>
        <v>Salade de betteraves, pommes de terre et fromage frais (lait)</v>
      </c>
      <c r="B36" s="137"/>
      <c r="C36" s="137" t="s">
        <v>250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 x14ac:dyDescent="0.2">
      <c r="A37" s="116" t="str">
        <f>'S50-DEJ'!B13</f>
        <v>Carottes à la cardamome, boulgour* à l'huile d'olive et poisson du jour* à l'orange</v>
      </c>
      <c r="B37" s="126" t="s">
        <v>250</v>
      </c>
      <c r="C37" s="126"/>
      <c r="D37" s="126" t="s">
        <v>250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 x14ac:dyDescent="0.2">
      <c r="A38" s="123" t="str">
        <f>'S50-DEJ'!C13</f>
        <v>Purée de courges à la vanille, semoule* aux 4 épices et mixé de dinde</v>
      </c>
      <c r="B38" s="139" t="s">
        <v>250</v>
      </c>
      <c r="C38" s="106" t="s">
        <v>266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 x14ac:dyDescent="0.2">
      <c r="A39" s="123" t="str">
        <f>'S50-DEJ'!D13</f>
        <v xml:space="preserve">Radis et navets à la crème (lait), pommes de terre à la ciboulette et poisson du jour* </v>
      </c>
      <c r="B39" s="139"/>
      <c r="C39" s="139" t="s">
        <v>250</v>
      </c>
      <c r="D39" s="139" t="s">
        <v>250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 x14ac:dyDescent="0.2">
      <c r="A40" s="123" t="str">
        <f>'S50-DEJ'!E13</f>
        <v>Epinards à la coriandre, pâtes* et sauté de bœuf à l'estragon</v>
      </c>
      <c r="B40" s="139" t="s">
        <v>250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thickBot="1" x14ac:dyDescent="0.25">
      <c r="A41" s="141" t="str">
        <f>'S50-DEJ'!F13</f>
        <v>Chou romanesco, riz à la créole et filet de poulet au coing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 x14ac:dyDescent="0.2">
      <c r="A42" s="110" t="str">
        <f>+'S50-DEJ'!B11</f>
        <v>Compote Pomme  Kiwi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 x14ac:dyDescent="0.2">
      <c r="A43" s="123" t="str">
        <f>+'S50-DEJ'!C11</f>
        <v>Compote Pomme Châtaigne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r="44" spans="1:15" ht="14.25" customHeight="1" x14ac:dyDescent="0.2">
      <c r="A44" s="123" t="str">
        <f>+'S50-DEJ'!D11</f>
        <v>Compote Pomme Banane Mangue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 x14ac:dyDescent="0.2">
      <c r="A45" s="123" t="str">
        <f>+'S50-DEJ'!E11</f>
        <v>Compote Pomme Pomelo Datte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thickBot="1" x14ac:dyDescent="0.25">
      <c r="A46" s="119" t="str">
        <f>+'S50-DEJ'!F11</f>
        <v>Compote Pomme Ananas 4 épices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customHeight="1" x14ac:dyDescent="0.2">
      <c r="A47" s="116" t="str">
        <f>+'S50-DEJ'!B16</f>
        <v>Mixé de Poisson du jour*</v>
      </c>
      <c r="B47" s="126"/>
      <c r="C47" s="126"/>
      <c r="D47" s="126" t="s">
        <v>250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customHeight="1" x14ac:dyDescent="0.2">
      <c r="A48" s="123" t="str">
        <f>+'S50-DEJ'!C16</f>
        <v xml:space="preserve">Mixé de Dinde 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customHeight="1" x14ac:dyDescent="0.2">
      <c r="A49" s="123" t="str">
        <f>+'S50-DEJ'!D16</f>
        <v>Mixé de Poisson du jour*</v>
      </c>
      <c r="B49" s="139"/>
      <c r="C49" s="139"/>
      <c r="D49" s="139" t="s">
        <v>250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customHeight="1" x14ac:dyDescent="0.2">
      <c r="A50" s="123" t="str">
        <f>+'S50-DEJ'!E16</f>
        <v xml:space="preserve">Mixé de Boeuf 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customHeight="1" thickBot="1" x14ac:dyDescent="0.25">
      <c r="A51" s="128" t="str">
        <f>+'S50-DEJ'!F16</f>
        <v>Mixé de Poulet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customHeight="1" x14ac:dyDescent="0.2">
      <c r="A52" s="110" t="str">
        <f>+'S50-DEJ'!B17</f>
        <v>Purée de Carotte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customHeight="1" x14ac:dyDescent="0.2">
      <c r="A53" s="123" t="str">
        <f>+'S50-DEJ'!C17</f>
        <v>Purée de Courge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customHeight="1" x14ac:dyDescent="0.2">
      <c r="A54" s="123" t="str">
        <f>+'S50-DEJ'!D17</f>
        <v>Purée de Radis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customHeight="1" x14ac:dyDescent="0.2">
      <c r="A55" s="123" t="str">
        <f>+'S50-DEJ'!E17</f>
        <v>Purée de Epinard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customHeight="1" thickBot="1" x14ac:dyDescent="0.25">
      <c r="A56" s="119" t="str">
        <f>+'S50-DEJ'!F17</f>
        <v>Purée de Chou Romanesco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customHeight="1" x14ac:dyDescent="0.2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customHeight="1" thickBot="1" x14ac:dyDescent="0.25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customHeight="1" x14ac:dyDescent="0.2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customHeight="1" thickBot="1" x14ac:dyDescent="0.25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customHeight="1" thickBot="1" x14ac:dyDescent="0.25">
      <c r="A61" s="129">
        <f>'S50-DEJ'!C12</f>
        <v>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 x14ac:dyDescent="0.25">
      <c r="A62" s="142" t="str">
        <f>'S51-DEJ'!A4:F4</f>
        <v>Du 15 au 19 Décembre 2025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2" customHeight="1" thickBot="1" x14ac:dyDescent="0.25">
      <c r="A63" s="110" t="str">
        <f>+'S51-DEJ'!F9</f>
        <v>repas de fin d'année en cours de finalisation (lait, poisson, blé)</v>
      </c>
      <c r="B63" s="130" t="s">
        <v>250</v>
      </c>
      <c r="C63" s="130" t="s">
        <v>250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6"/>
    </row>
    <row r="64" spans="1:15" ht="28.2" customHeight="1" thickBot="1" x14ac:dyDescent="0.25">
      <c r="A64" s="110" t="str">
        <f>+'S51-DEJ'!C9</f>
        <v>Soupe d'Igname à la courge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</row>
    <row r="65" spans="1:15" ht="28.2" customHeight="1" thickBot="1" x14ac:dyDescent="0.25">
      <c r="A65" s="110" t="str">
        <f>+'S51-DEJ'!E9</f>
        <v>Salade de blé* mangue fenouil</v>
      </c>
      <c r="B65" s="137" t="s">
        <v>250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 x14ac:dyDescent="0.3">
      <c r="A66" s="116" t="str">
        <f>'S51-DEJ'!B13</f>
        <v>Kalops de bœuf (carottes, champignons) et riz pilaf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 x14ac:dyDescent="0.3">
      <c r="A67" s="141" t="str">
        <f>'S51-DEJ'!C13</f>
        <v>Chou romanesco à l'ail noir, pâtes* au citron et poisson du jour*</v>
      </c>
      <c r="B67" s="139" t="s">
        <v>250</v>
      </c>
      <c r="C67" s="139"/>
      <c r="D67" s="139" t="s">
        <v>250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 x14ac:dyDescent="0.3">
      <c r="A68" s="123" t="str">
        <f>'S51-DEJ'!$D$13</f>
        <v>Tartiflette de navets, pommes de terre à la crème fromagère (lait) et filet de poulet au paprika fumé</v>
      </c>
      <c r="B68" s="139"/>
      <c r="C68" s="139" t="s">
        <v>250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thickBot="1" x14ac:dyDescent="0.35">
      <c r="A69" s="123" t="str">
        <f>'S51-DEJ'!$E$13</f>
        <v>Dahl de poireaux fondants à la crème (lait), quinoa au bouillon de légumes et mixé de dinde</v>
      </c>
      <c r="B69" s="139"/>
      <c r="C69" s="139" t="s">
        <v>250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 x14ac:dyDescent="0.35">
      <c r="A70" s="110">
        <f>+'S51-DEJ'!F16</f>
        <v>0</v>
      </c>
      <c r="B70" s="104"/>
      <c r="C70" s="104" t="s">
        <v>250</v>
      </c>
      <c r="D70" s="104" t="s">
        <v>250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 x14ac:dyDescent="0.3">
      <c r="A71" s="123" t="str">
        <f>'S51-DEJ'!B11</f>
        <v>Compote Pomme Jus de coco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 x14ac:dyDescent="0.3">
      <c r="A72" s="123" t="str">
        <f>'S51-DEJ'!C11</f>
        <v>Compote Pomme Poire hibiscus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 x14ac:dyDescent="0.3">
      <c r="A73" s="123" t="str">
        <f>'S51-DEJ'!D11</f>
        <v>Compote Pomme Banane Badiane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 x14ac:dyDescent="0.3">
      <c r="A74" s="123" t="str">
        <f>'S51-DEJ'!E11</f>
        <v>Compote Pomme Papaye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ht="10.8" thickBot="1" x14ac:dyDescent="0.35">
      <c r="A75" s="128">
        <f>'S51-DEJ'!F11</f>
        <v>0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5"/>
    </row>
    <row r="76" spans="1:15" s="102" customFormat="1" x14ac:dyDescent="0.3">
      <c r="A76" s="110" t="str">
        <f>+'S51-DEJ'!B16</f>
        <v>Mixé de Bœuf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 x14ac:dyDescent="0.3">
      <c r="A77" s="123" t="str">
        <f>+'S51-DEJ'!C16</f>
        <v>Mixé de Poisson du jour*</v>
      </c>
      <c r="B77" s="139"/>
      <c r="C77" s="139"/>
      <c r="D77" s="139" t="s">
        <v>250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 x14ac:dyDescent="0.3">
      <c r="A78" s="123" t="str">
        <f>+'S51-DEJ'!D16</f>
        <v>Mixé de Poulet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 x14ac:dyDescent="0.3">
      <c r="A79" s="123" t="str">
        <f>+'S51-DEJ'!E16</f>
        <v>Mixé de Dinde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 x14ac:dyDescent="0.3">
      <c r="A80" s="128">
        <f>+'S51-DEJ'!F16</f>
        <v>0</v>
      </c>
      <c r="B80" s="104"/>
      <c r="C80" s="104"/>
      <c r="D80" s="104" t="s">
        <v>250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 x14ac:dyDescent="0.3">
      <c r="A81" s="110" t="str">
        <f>+'S51-DEJ'!B17</f>
        <v>Purée de Carotte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 x14ac:dyDescent="0.3">
      <c r="A82" s="123" t="str">
        <f>+'S51-DEJ'!C17</f>
        <v>Purée de Chou romanesco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 x14ac:dyDescent="0.3">
      <c r="A83" s="123" t="str">
        <f>+'S51-DEJ'!D17</f>
        <v>Purée de Navet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 x14ac:dyDescent="0.3">
      <c r="A84" s="123" t="str">
        <f>+'S51-DEJ'!E17</f>
        <v>Purée de blanc de poireau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 ht="10.8" thickBot="1" x14ac:dyDescent="0.35">
      <c r="A85" s="119">
        <f>+'S51-DEJ'!F17</f>
        <v>0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 x14ac:dyDescent="0.3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 ht="10.8" thickBot="1" x14ac:dyDescent="0.35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 x14ac:dyDescent="0.3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 ht="10.8" thickBot="1" x14ac:dyDescent="0.35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.8" x14ac:dyDescent="0.3">
      <c r="A90" s="143" t="s">
        <v>254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customHeight="1" x14ac:dyDescent="0.3">
      <c r="A91" s="123">
        <f>+'S52-DEJ'!B9</f>
        <v>0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0"/>
    </row>
    <row r="92" spans="1:15" s="102" customFormat="1" ht="30" customHeight="1" x14ac:dyDescent="0.3">
      <c r="A92" s="123" t="str">
        <f>+'S52-DEJ'!E9</f>
        <v>férié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0"/>
    </row>
    <row r="93" spans="1:15" s="102" customFormat="1" ht="30" customHeight="1" x14ac:dyDescent="0.3">
      <c r="A93" s="123">
        <f>+'S52-DEJ'!F9</f>
        <v>0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customHeight="1" x14ac:dyDescent="0.3">
      <c r="A94" s="123" t="str">
        <f>+'S52-DEJ'!B13</f>
        <v>Brocolis à l'asiatique, pommes de terre sautées et Poisson du jour*</v>
      </c>
      <c r="B94" s="139"/>
      <c r="C94" s="139"/>
      <c r="D94" s="139" t="s">
        <v>250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customHeight="1" x14ac:dyDescent="0.3">
      <c r="A95" s="123" t="str">
        <f>'S52-DEJ'!C13</f>
        <v>Courge et topinambour aux 4 épices, blésotto* à la crème de parmesan (lait) et filet de poulet</v>
      </c>
      <c r="B95" s="139" t="s">
        <v>250</v>
      </c>
      <c r="C95" s="139" t="s">
        <v>250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customHeight="1" x14ac:dyDescent="0.3">
      <c r="A96" s="123" t="str">
        <f>+'S52-DEJ'!D13</f>
        <v>Osso bucco de veau (carottes, champignons, pâtes*)</v>
      </c>
      <c r="B96" s="139" t="s">
        <v>250</v>
      </c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customHeight="1" x14ac:dyDescent="0.3">
      <c r="A97" s="123">
        <f>'S52-DEJ'!E13</f>
        <v>0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/>
    </row>
    <row r="98" spans="1:15" s="102" customFormat="1" ht="30" customHeight="1" thickBot="1" x14ac:dyDescent="0.35">
      <c r="A98" s="119" t="str">
        <f>'S52-DEJ'!F13</f>
        <v>Chili con carne revisité aux poireaux et épinards, riz à la crème (lait) et mixé de dinde</v>
      </c>
      <c r="B98" s="137"/>
      <c r="C98" s="137" t="s">
        <v>250</v>
      </c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 x14ac:dyDescent="0.3">
      <c r="A99" s="123" t="str">
        <f>+'S52-DEJ'!B11</f>
        <v xml:space="preserve">Compote Pomme Coing Verveine 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 x14ac:dyDescent="0.3">
      <c r="A100" s="123" t="str">
        <f>+'S52-DEJ'!C11</f>
        <v>Compote Pomme Orange Rooïbos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 x14ac:dyDescent="0.3">
      <c r="A101" s="123" t="str">
        <f>+'S52-DEJ'!D11</f>
        <v>Compote Pomme Kaki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 x14ac:dyDescent="0.3">
      <c r="A102" s="123">
        <f>+'S52-DEJ'!E11</f>
        <v>0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6.95" customHeight="1" thickBot="1" x14ac:dyDescent="0.35">
      <c r="A103" s="119" t="str">
        <f>+'S52-DEJ'!F11</f>
        <v>Compote Pomme Banane Hibiscus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 x14ac:dyDescent="0.3">
      <c r="A104" s="110" t="str">
        <f>+'S52-DEJ'!B16</f>
        <v>Mixé de Poisson du jour*</v>
      </c>
      <c r="B104" s="130"/>
      <c r="C104" s="130"/>
      <c r="D104" s="130" t="s">
        <v>250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 x14ac:dyDescent="0.3">
      <c r="A105" s="123" t="str">
        <f>+'S52-DEJ'!C16</f>
        <v>Mixé de Poulet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 x14ac:dyDescent="0.3">
      <c r="A106" s="123" t="str">
        <f>+'S52-DEJ'!D16</f>
        <v>Mixé de Veau</v>
      </c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 x14ac:dyDescent="0.3">
      <c r="A107" s="123">
        <f>+'S52-DEJ'!E16</f>
        <v>0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ht="10.8" thickBot="1" x14ac:dyDescent="0.35">
      <c r="A108" s="119" t="str">
        <f>+'S52-DEJ'!F16</f>
        <v>Mixé de Dinde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 x14ac:dyDescent="0.3">
      <c r="A109" s="116" t="str">
        <f>+'S52-DEJ'!B17</f>
        <v>Purée de Brocolis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 x14ac:dyDescent="0.3">
      <c r="A110" s="123" t="str">
        <f>+'S52-DEJ'!C17</f>
        <v>Purée de Courge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 x14ac:dyDescent="0.3">
      <c r="A111" s="123" t="str">
        <f>+'S52-DEJ'!D17</f>
        <v>Purée de Carotte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 x14ac:dyDescent="0.3">
      <c r="A112" s="123">
        <f>+'S52-DEJ'!E17</f>
        <v>0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ht="10.8" thickBot="1" x14ac:dyDescent="0.35">
      <c r="A113" s="128" t="str">
        <f>+'S52-DEJ'!F17</f>
        <v>Purée de Blanc de poireau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 x14ac:dyDescent="0.3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 ht="10.8" thickBot="1" x14ac:dyDescent="0.35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 x14ac:dyDescent="0.3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0.8" thickBot="1" x14ac:dyDescent="0.35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  <row r="118" spans="1:15" ht="13.8" hidden="1" x14ac:dyDescent="0.2">
      <c r="A118" s="143" t="e">
        <f>#REF!</f>
        <v>#REF!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5"/>
    </row>
    <row r="119" spans="1:15" hidden="1" x14ac:dyDescent="0.2">
      <c r="A119" s="123" t="e">
        <f>#REF!</f>
        <v>#REF!</v>
      </c>
      <c r="B119" s="139"/>
      <c r="C119" s="139" t="s">
        <v>250</v>
      </c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40"/>
    </row>
    <row r="120" spans="1:15" hidden="1" x14ac:dyDescent="0.2">
      <c r="A120" s="123" t="e">
        <f>#REF!</f>
        <v>#REF!</v>
      </c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40"/>
    </row>
    <row r="121" spans="1:15" hidden="1" x14ac:dyDescent="0.2">
      <c r="A121" s="123" t="e">
        <f>#REF!</f>
        <v>#REF!</v>
      </c>
      <c r="B121" s="139" t="s">
        <v>250</v>
      </c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40"/>
    </row>
    <row r="122" spans="1:15" hidden="1" x14ac:dyDescent="0.2">
      <c r="A122" s="123" t="e">
        <f>#REF!</f>
        <v>#REF!</v>
      </c>
      <c r="B122" s="139" t="s">
        <v>250</v>
      </c>
      <c r="C122" s="139" t="s">
        <v>250</v>
      </c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40"/>
    </row>
    <row r="123" spans="1:15" hidden="1" x14ac:dyDescent="0.2">
      <c r="A123" s="123" t="e">
        <f>#REF!</f>
        <v>#REF!</v>
      </c>
      <c r="B123" s="139" t="s">
        <v>250</v>
      </c>
      <c r="C123" s="139"/>
      <c r="D123" s="139" t="s">
        <v>250</v>
      </c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40"/>
    </row>
    <row r="124" spans="1:15" hidden="1" x14ac:dyDescent="0.2">
      <c r="A124" s="123" t="e">
        <f>#REF!</f>
        <v>#REF!</v>
      </c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40"/>
    </row>
    <row r="125" spans="1:15" hidden="1" x14ac:dyDescent="0.2">
      <c r="A125" s="123" t="e">
        <f>#REF!</f>
        <v>#REF!</v>
      </c>
      <c r="B125" s="139" t="s">
        <v>250</v>
      </c>
      <c r="C125" s="139"/>
      <c r="D125" s="139" t="s">
        <v>250</v>
      </c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40"/>
    </row>
    <row r="126" spans="1:15" ht="10.8" hidden="1" thickBot="1" x14ac:dyDescent="0.25">
      <c r="A126" s="119" t="e">
        <f>#REF!</f>
        <v>#REF!</v>
      </c>
      <c r="B126" s="137"/>
      <c r="C126" s="137"/>
      <c r="D126" s="137"/>
      <c r="E126" s="137" t="s">
        <v>250</v>
      </c>
      <c r="F126" s="137"/>
      <c r="G126" s="137"/>
      <c r="H126" s="137"/>
      <c r="I126" s="137"/>
      <c r="J126" s="137"/>
      <c r="K126" s="137"/>
      <c r="L126" s="137"/>
      <c r="M126" s="137"/>
      <c r="N126" s="137"/>
      <c r="O126" s="138"/>
    </row>
    <row r="127" spans="1:15" hidden="1" x14ac:dyDescent="0.2">
      <c r="A127" s="123" t="e">
        <f>#REF!</f>
        <v>#REF!</v>
      </c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6"/>
    </row>
    <row r="128" spans="1:15" hidden="1" x14ac:dyDescent="0.2">
      <c r="A128" s="123" t="e">
        <f>#REF!</f>
        <v>#REF!</v>
      </c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40"/>
    </row>
    <row r="129" spans="1:15" hidden="1" x14ac:dyDescent="0.2">
      <c r="A129" s="123" t="e">
        <f>#REF!</f>
        <v>#REF!</v>
      </c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40"/>
    </row>
    <row r="130" spans="1:15" hidden="1" x14ac:dyDescent="0.2">
      <c r="A130" s="123" t="e">
        <f>#REF!</f>
        <v>#REF!</v>
      </c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40"/>
    </row>
    <row r="131" spans="1:15" ht="10.8" hidden="1" thickBot="1" x14ac:dyDescent="0.25">
      <c r="A131" s="119" t="e">
        <f>#REF!</f>
        <v>#REF!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5"/>
    </row>
    <row r="132" spans="1:15" hidden="1" x14ac:dyDescent="0.2">
      <c r="A132" s="110" t="e">
        <f>#REF!</f>
        <v>#REF!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6"/>
    </row>
    <row r="133" spans="1:15" hidden="1" x14ac:dyDescent="0.2">
      <c r="A133" s="123" t="e">
        <f>#REF!</f>
        <v>#REF!</v>
      </c>
      <c r="B133" s="139"/>
      <c r="C133" s="139"/>
      <c r="D133" s="139" t="s">
        <v>250</v>
      </c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40"/>
    </row>
    <row r="134" spans="1:15" hidden="1" x14ac:dyDescent="0.2">
      <c r="A134" s="123" t="e">
        <f>#REF!</f>
        <v>#REF!</v>
      </c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40"/>
    </row>
    <row r="135" spans="1:15" hidden="1" x14ac:dyDescent="0.2">
      <c r="A135" s="123" t="e">
        <f>#REF!</f>
        <v>#REF!</v>
      </c>
      <c r="B135" s="139"/>
      <c r="C135" s="139"/>
      <c r="D135" s="139" t="s">
        <v>250</v>
      </c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40"/>
    </row>
    <row r="136" spans="1:15" ht="10.8" hidden="1" thickBot="1" x14ac:dyDescent="0.25">
      <c r="A136" s="119" t="e">
        <f>#REF!</f>
        <v>#REF!</v>
      </c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8"/>
    </row>
    <row r="137" spans="1:15" hidden="1" x14ac:dyDescent="0.2">
      <c r="A137" s="116" t="e">
        <f>#REF!</f>
        <v>#REF!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7"/>
    </row>
    <row r="138" spans="1:15" hidden="1" x14ac:dyDescent="0.2">
      <c r="A138" s="123" t="e">
        <f>#REF!</f>
        <v>#REF!</v>
      </c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40"/>
    </row>
    <row r="139" spans="1:15" hidden="1" x14ac:dyDescent="0.2">
      <c r="A139" s="123" t="e">
        <f>#REF!</f>
        <v>#REF!</v>
      </c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40"/>
    </row>
    <row r="140" spans="1:15" hidden="1" x14ac:dyDescent="0.2">
      <c r="A140" s="123" t="e">
        <f>#REF!</f>
        <v>#REF!</v>
      </c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7"/>
    </row>
    <row r="141" spans="1:15" ht="10.8" hidden="1" thickBot="1" x14ac:dyDescent="0.25">
      <c r="A141" s="128" t="e">
        <f>#REF!</f>
        <v>#REF!</v>
      </c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5"/>
    </row>
    <row r="142" spans="1:15" hidden="1" x14ac:dyDescent="0.2">
      <c r="A142" s="110" t="s">
        <v>71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6"/>
    </row>
    <row r="143" spans="1:15" ht="10.8" hidden="1" thickBot="1" x14ac:dyDescent="0.25">
      <c r="A143" s="119" t="s">
        <v>72</v>
      </c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8"/>
    </row>
    <row r="144" spans="1:15" hidden="1" x14ac:dyDescent="0.2">
      <c r="A144" s="116" t="s">
        <v>73</v>
      </c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7"/>
    </row>
    <row r="145" spans="1:15" ht="10.8" hidden="1" thickBot="1" x14ac:dyDescent="0.25">
      <c r="A145" s="119" t="s">
        <v>74</v>
      </c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8"/>
    </row>
    <row r="146" spans="1:15" ht="15" customHeight="1" x14ac:dyDescent="0.2">
      <c r="A146" s="143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5"/>
    </row>
    <row r="147" spans="1:15" ht="19.95" customHeight="1" x14ac:dyDescent="0.2">
      <c r="A147" s="123" t="e">
        <f>+#REF!</f>
        <v>#REF!</v>
      </c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40"/>
    </row>
    <row r="148" spans="1:15" ht="19.95" customHeight="1" x14ac:dyDescent="0.2">
      <c r="A148" s="123" t="e">
        <f>+#REF!</f>
        <v>#REF!</v>
      </c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40"/>
    </row>
    <row r="149" spans="1:15" ht="19.95" customHeight="1" x14ac:dyDescent="0.2">
      <c r="A149" s="123" t="e">
        <f>+#REF!</f>
        <v>#REF!</v>
      </c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40"/>
    </row>
    <row r="150" spans="1:15" ht="30" customHeight="1" x14ac:dyDescent="0.2">
      <c r="A150" s="123" t="e">
        <f>+#REF!</f>
        <v>#REF!</v>
      </c>
      <c r="B150" s="139" t="s">
        <v>250</v>
      </c>
      <c r="C150" s="139"/>
      <c r="D150" s="139" t="s">
        <v>250</v>
      </c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40"/>
    </row>
    <row r="151" spans="1:15" ht="30" customHeight="1" x14ac:dyDescent="0.2">
      <c r="A151" s="123" t="e">
        <f>+#REF!</f>
        <v>#REF!</v>
      </c>
      <c r="B151" s="139"/>
      <c r="C151" s="139" t="s">
        <v>250</v>
      </c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40"/>
    </row>
    <row r="152" spans="1:15" ht="30" customHeight="1" x14ac:dyDescent="0.2">
      <c r="A152" s="123" t="e">
        <f>+#REF!</f>
        <v>#REF!</v>
      </c>
      <c r="B152" s="139"/>
      <c r="C152" s="139" t="s">
        <v>250</v>
      </c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40"/>
    </row>
    <row r="153" spans="1:15" ht="30" customHeight="1" x14ac:dyDescent="0.2">
      <c r="A153" s="123" t="e">
        <f>+#REF!</f>
        <v>#REF!</v>
      </c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40"/>
    </row>
    <row r="154" spans="1:15" ht="30" customHeight="1" thickBot="1" x14ac:dyDescent="0.25">
      <c r="A154" s="119" t="e">
        <f>+#REF!</f>
        <v>#REF!</v>
      </c>
      <c r="B154" s="137" t="s">
        <v>250</v>
      </c>
      <c r="C154" s="137"/>
      <c r="D154" s="137" t="s">
        <v>250</v>
      </c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8"/>
    </row>
    <row r="155" spans="1:15" x14ac:dyDescent="0.2">
      <c r="A155" s="123" t="e">
        <f>+#REF!</f>
        <v>#REF!</v>
      </c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6"/>
    </row>
    <row r="156" spans="1:15" x14ac:dyDescent="0.2">
      <c r="A156" s="123" t="e">
        <f>+#REF!</f>
        <v>#REF!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40"/>
    </row>
    <row r="157" spans="1:15" x14ac:dyDescent="0.2">
      <c r="A157" s="123" t="e">
        <f>+#REF!</f>
        <v>#REF!</v>
      </c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40"/>
    </row>
    <row r="158" spans="1:15" x14ac:dyDescent="0.2">
      <c r="A158" s="123" t="e">
        <f>#REF!</f>
        <v>#REF!</v>
      </c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40"/>
    </row>
    <row r="159" spans="1:15" ht="10.8" thickBot="1" x14ac:dyDescent="0.25">
      <c r="A159" s="119" t="e">
        <f>+#REF!</f>
        <v>#REF!</v>
      </c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5"/>
    </row>
    <row r="160" spans="1:15" x14ac:dyDescent="0.2">
      <c r="A160" s="110" t="e">
        <f>+#REF!</f>
        <v>#REF!</v>
      </c>
      <c r="B160" s="130"/>
      <c r="C160" s="130"/>
      <c r="D160" s="130" t="s">
        <v>250</v>
      </c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6"/>
    </row>
    <row r="161" spans="1:15" x14ac:dyDescent="0.2">
      <c r="A161" s="123" t="e">
        <f>+#REF!</f>
        <v>#REF!</v>
      </c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40"/>
    </row>
    <row r="162" spans="1:15" x14ac:dyDescent="0.2">
      <c r="A162" s="123" t="e">
        <f>+#REF!</f>
        <v>#REF!</v>
      </c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40"/>
    </row>
    <row r="163" spans="1:15" x14ac:dyDescent="0.2">
      <c r="A163" s="123" t="e">
        <f>+#REF!</f>
        <v>#REF!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40"/>
    </row>
    <row r="164" spans="1:15" ht="10.8" thickBot="1" x14ac:dyDescent="0.25">
      <c r="A164" s="119" t="e">
        <f>+#REF!</f>
        <v>#REF!</v>
      </c>
      <c r="B164" s="137"/>
      <c r="C164" s="137"/>
      <c r="D164" s="137" t="s">
        <v>250</v>
      </c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8"/>
    </row>
    <row r="165" spans="1:15" x14ac:dyDescent="0.2">
      <c r="A165" s="116" t="e">
        <f>+#REF!</f>
        <v>#REF!</v>
      </c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7"/>
    </row>
    <row r="166" spans="1:15" x14ac:dyDescent="0.2">
      <c r="A166" s="123" t="e">
        <f>+#REF!</f>
        <v>#REF!</v>
      </c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40"/>
    </row>
    <row r="167" spans="1:15" x14ac:dyDescent="0.2">
      <c r="A167" s="123" t="e">
        <f>+#REF!</f>
        <v>#REF!</v>
      </c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40"/>
    </row>
    <row r="168" spans="1:15" x14ac:dyDescent="0.2">
      <c r="A168" s="123" t="e">
        <f>+#REF!</f>
        <v>#REF!</v>
      </c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7"/>
    </row>
    <row r="169" spans="1:15" ht="10.8" thickBot="1" x14ac:dyDescent="0.25">
      <c r="A169" s="128" t="e">
        <f>+#REF!</f>
        <v>#REF!</v>
      </c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5"/>
    </row>
    <row r="170" spans="1:15" x14ac:dyDescent="0.2">
      <c r="A170" s="110" t="s">
        <v>71</v>
      </c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6"/>
    </row>
    <row r="171" spans="1:15" ht="10.8" thickBot="1" x14ac:dyDescent="0.25">
      <c r="A171" s="119" t="s">
        <v>72</v>
      </c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8"/>
    </row>
    <row r="172" spans="1:15" x14ac:dyDescent="0.2">
      <c r="A172" s="116" t="s">
        <v>73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7"/>
    </row>
    <row r="173" spans="1:15" ht="10.8" thickBot="1" x14ac:dyDescent="0.25">
      <c r="A173" s="119" t="s">
        <v>74</v>
      </c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4" manualBreakCount="4">
    <brk id="32" max="14" man="1"/>
    <brk id="61" max="14" man="1"/>
    <brk id="89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201" t="s">
        <v>33</v>
      </c>
      <c r="B1" s="201"/>
      <c r="C1" s="201"/>
      <c r="D1" s="201"/>
      <c r="E1" s="201"/>
      <c r="F1" s="201"/>
    </row>
    <row r="2" spans="1:7" ht="24" x14ac:dyDescent="0.3">
      <c r="A2" s="201" t="s">
        <v>34</v>
      </c>
      <c r="B2" s="201"/>
      <c r="C2" s="201"/>
      <c r="D2" s="201"/>
      <c r="E2" s="201"/>
      <c r="F2" s="201"/>
    </row>
    <row r="3" spans="1:7" ht="17.399999999999999" x14ac:dyDescent="0.3">
      <c r="A3" s="202" t="s">
        <v>35</v>
      </c>
      <c r="B3" s="202"/>
      <c r="C3" s="202"/>
      <c r="D3" s="202"/>
      <c r="E3" s="202"/>
      <c r="F3" s="202"/>
    </row>
    <row r="4" spans="1:7" ht="15" thickBot="1" x14ac:dyDescent="0.35"/>
    <row r="5" spans="1:7" ht="17.7" customHeight="1" x14ac:dyDescent="0.3">
      <c r="A5" s="203" t="s">
        <v>3</v>
      </c>
      <c r="B5" s="204"/>
      <c r="C5" s="204"/>
      <c r="D5" s="204"/>
      <c r="E5" s="204"/>
      <c r="F5" s="205"/>
    </row>
    <row r="6" spans="1:7" ht="15" thickBot="1" x14ac:dyDescent="0.35">
      <c r="A6" s="206"/>
      <c r="B6" s="207"/>
      <c r="C6" s="207"/>
      <c r="D6" s="207"/>
      <c r="E6" s="207"/>
      <c r="F6" s="208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15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215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215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215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215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215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215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215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215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215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215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209" t="s">
        <v>27</v>
      </c>
      <c r="E25" s="211" t="s">
        <v>28</v>
      </c>
      <c r="F25" s="212" t="s">
        <v>29</v>
      </c>
    </row>
    <row r="26" spans="1:7" x14ac:dyDescent="0.3">
      <c r="A26" s="55"/>
      <c r="B26" s="58" t="s">
        <v>30</v>
      </c>
      <c r="C26" s="56"/>
      <c r="D26" s="210"/>
      <c r="E26" s="211"/>
      <c r="F26" s="213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1" t="s">
        <v>0</v>
      </c>
      <c r="B1" s="201"/>
      <c r="C1" s="201"/>
      <c r="D1" s="201"/>
      <c r="E1" s="201"/>
      <c r="F1" s="201"/>
    </row>
    <row r="2" spans="1:6" ht="24" x14ac:dyDescent="0.3">
      <c r="A2" s="201" t="s">
        <v>34</v>
      </c>
      <c r="B2" s="201"/>
      <c r="C2" s="201"/>
      <c r="D2" s="201"/>
      <c r="E2" s="201"/>
      <c r="F2" s="201"/>
    </row>
    <row r="3" spans="1:6" ht="17.399999999999999" x14ac:dyDescent="0.3">
      <c r="A3" s="202" t="s">
        <v>35</v>
      </c>
      <c r="B3" s="202"/>
      <c r="C3" s="202"/>
      <c r="D3" s="202"/>
      <c r="E3" s="202"/>
      <c r="F3" s="202"/>
    </row>
    <row r="4" spans="1:6" ht="15" thickBot="1" x14ac:dyDescent="0.35"/>
    <row r="5" spans="1:6" ht="17.7" customHeight="1" x14ac:dyDescent="0.3">
      <c r="A5" s="203" t="s">
        <v>3</v>
      </c>
      <c r="B5" s="204"/>
      <c r="C5" s="204"/>
      <c r="D5" s="204"/>
      <c r="E5" s="204"/>
      <c r="F5" s="205"/>
    </row>
    <row r="6" spans="1:6" ht="15" thickBot="1" x14ac:dyDescent="0.35">
      <c r="A6" s="206"/>
      <c r="B6" s="207"/>
      <c r="C6" s="207"/>
      <c r="D6" s="207"/>
      <c r="E6" s="207"/>
      <c r="F6" s="20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214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214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214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214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214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214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09" t="s">
        <v>27</v>
      </c>
      <c r="E19" s="211" t="s">
        <v>28</v>
      </c>
      <c r="F19" s="212" t="s">
        <v>29</v>
      </c>
    </row>
    <row r="20" spans="1:6" x14ac:dyDescent="0.3">
      <c r="A20" s="55"/>
      <c r="B20" s="58" t="s">
        <v>30</v>
      </c>
      <c r="C20" s="56"/>
      <c r="D20" s="210"/>
      <c r="E20" s="211"/>
      <c r="F20" s="213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1" t="s">
        <v>33</v>
      </c>
      <c r="B1" s="201"/>
      <c r="C1" s="201"/>
      <c r="D1" s="201"/>
      <c r="E1" s="201"/>
      <c r="F1" s="201"/>
    </row>
    <row r="2" spans="1:6" ht="24" x14ac:dyDescent="0.3">
      <c r="A2" s="201" t="s">
        <v>83</v>
      </c>
      <c r="B2" s="201"/>
      <c r="C2" s="201"/>
      <c r="D2" s="201"/>
      <c r="E2" s="201"/>
      <c r="F2" s="201"/>
    </row>
    <row r="3" spans="1:6" ht="17.399999999999999" x14ac:dyDescent="0.3">
      <c r="A3" s="202" t="s">
        <v>84</v>
      </c>
      <c r="B3" s="202"/>
      <c r="C3" s="202"/>
      <c r="D3" s="202"/>
      <c r="E3" s="202"/>
      <c r="F3" s="202"/>
    </row>
    <row r="4" spans="1:6" ht="15" thickBot="1" x14ac:dyDescent="0.35"/>
    <row r="5" spans="1:6" ht="17.7" customHeight="1" x14ac:dyDescent="0.3">
      <c r="A5" s="203" t="s">
        <v>3</v>
      </c>
      <c r="B5" s="204"/>
      <c r="C5" s="204"/>
      <c r="D5" s="204"/>
      <c r="E5" s="204"/>
      <c r="F5" s="205"/>
    </row>
    <row r="6" spans="1:6" ht="15" thickBot="1" x14ac:dyDescent="0.35">
      <c r="A6" s="206"/>
      <c r="B6" s="207"/>
      <c r="C6" s="207"/>
      <c r="D6" s="207"/>
      <c r="E6" s="207"/>
      <c r="F6" s="20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5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215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215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215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215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15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215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17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217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217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217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09" t="s">
        <v>27</v>
      </c>
      <c r="E25" s="211" t="s">
        <v>28</v>
      </c>
      <c r="F25" s="216" t="s">
        <v>29</v>
      </c>
    </row>
    <row r="26" spans="1:6" x14ac:dyDescent="0.3">
      <c r="A26" s="55"/>
      <c r="B26" s="58" t="s">
        <v>30</v>
      </c>
      <c r="C26" s="56"/>
      <c r="D26" s="210"/>
      <c r="E26" s="211"/>
      <c r="F26" s="216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1" t="s">
        <v>0</v>
      </c>
      <c r="B1" s="201"/>
      <c r="C1" s="201"/>
      <c r="D1" s="201"/>
      <c r="E1" s="201"/>
      <c r="F1" s="201"/>
    </row>
    <row r="2" spans="1:6" ht="24" x14ac:dyDescent="0.3">
      <c r="A2" s="201" t="s">
        <v>83</v>
      </c>
      <c r="B2" s="201"/>
      <c r="C2" s="201"/>
      <c r="D2" s="201"/>
      <c r="E2" s="201"/>
      <c r="F2" s="201"/>
    </row>
    <row r="3" spans="1:6" ht="17.399999999999999" x14ac:dyDescent="0.3">
      <c r="A3" s="202" t="str">
        <f>'S39 DEJ'!A3:F3</f>
        <v>Découverte du Melon Canari</v>
      </c>
      <c r="B3" s="202"/>
      <c r="C3" s="202"/>
      <c r="D3" s="202"/>
      <c r="E3" s="202"/>
      <c r="F3" s="202"/>
    </row>
    <row r="4" spans="1:6" ht="15" thickBot="1" x14ac:dyDescent="0.35"/>
    <row r="5" spans="1:6" ht="17.7" customHeight="1" x14ac:dyDescent="0.3">
      <c r="A5" s="203" t="s">
        <v>3</v>
      </c>
      <c r="B5" s="204"/>
      <c r="C5" s="204"/>
      <c r="D5" s="204"/>
      <c r="E5" s="204"/>
      <c r="F5" s="205"/>
    </row>
    <row r="6" spans="1:6" ht="15" thickBot="1" x14ac:dyDescent="0.35">
      <c r="A6" s="206"/>
      <c r="B6" s="207"/>
      <c r="C6" s="207"/>
      <c r="D6" s="207"/>
      <c r="E6" s="207"/>
      <c r="F6" s="20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4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214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214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214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214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214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09" t="s">
        <v>27</v>
      </c>
      <c r="E19" s="211" t="s">
        <v>28</v>
      </c>
      <c r="F19" s="216" t="s">
        <v>29</v>
      </c>
    </row>
    <row r="20" spans="1:6" x14ac:dyDescent="0.3">
      <c r="A20" s="55"/>
      <c r="B20" s="58" t="s">
        <v>30</v>
      </c>
      <c r="C20" s="56"/>
      <c r="D20" s="210"/>
      <c r="E20" s="211"/>
      <c r="F20" s="216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1" t="s">
        <v>33</v>
      </c>
      <c r="B1" s="201"/>
      <c r="C1" s="201"/>
      <c r="D1" s="201"/>
      <c r="E1" s="201"/>
      <c r="F1" s="201"/>
    </row>
    <row r="2" spans="1:6" ht="24" x14ac:dyDescent="0.3">
      <c r="A2" s="201" t="s">
        <v>113</v>
      </c>
      <c r="B2" s="201"/>
      <c r="C2" s="201"/>
      <c r="D2" s="201"/>
      <c r="E2" s="201"/>
      <c r="F2" s="201"/>
    </row>
    <row r="3" spans="1:6" ht="17.399999999999999" x14ac:dyDescent="0.3">
      <c r="A3" s="202" t="s">
        <v>114</v>
      </c>
      <c r="B3" s="202"/>
      <c r="C3" s="202"/>
      <c r="D3" s="202"/>
      <c r="E3" s="202"/>
      <c r="F3" s="202"/>
    </row>
    <row r="4" spans="1:6" ht="18" thickBot="1" x14ac:dyDescent="0.35">
      <c r="A4" s="202"/>
      <c r="B4" s="202"/>
      <c r="C4" s="202"/>
      <c r="D4" s="202"/>
      <c r="E4" s="202"/>
      <c r="F4" s="202"/>
    </row>
    <row r="5" spans="1:6" ht="17.7" customHeight="1" x14ac:dyDescent="0.3">
      <c r="A5" s="203" t="s">
        <v>3</v>
      </c>
      <c r="B5" s="204"/>
      <c r="C5" s="204"/>
      <c r="D5" s="204"/>
      <c r="E5" s="204"/>
      <c r="F5" s="205"/>
    </row>
    <row r="6" spans="1:6" ht="15" thickBot="1" x14ac:dyDescent="0.35">
      <c r="A6" s="206"/>
      <c r="B6" s="207"/>
      <c r="C6" s="207"/>
      <c r="D6" s="207"/>
      <c r="E6" s="207"/>
      <c r="F6" s="20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5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215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215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215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215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">
      <c r="A16" s="215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215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217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217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217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217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09" t="s">
        <v>27</v>
      </c>
      <c r="E25" s="211" t="s">
        <v>28</v>
      </c>
      <c r="F25" s="216" t="s">
        <v>29</v>
      </c>
    </row>
    <row r="26" spans="1:6" x14ac:dyDescent="0.3">
      <c r="A26" s="55"/>
      <c r="B26" s="58" t="s">
        <v>30</v>
      </c>
      <c r="C26" s="56"/>
      <c r="D26" s="210"/>
      <c r="E26" s="211"/>
      <c r="F26" s="216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1" t="s">
        <v>0</v>
      </c>
      <c r="B1" s="201"/>
      <c r="C1" s="201"/>
      <c r="D1" s="201"/>
      <c r="E1" s="201"/>
      <c r="F1" s="201"/>
    </row>
    <row r="2" spans="1:6" ht="24" x14ac:dyDescent="0.3">
      <c r="A2" s="201" t="str">
        <f>'S40 DEJ'!A2:F2</f>
        <v>Du 28 septembre au 2 octobre 2020</v>
      </c>
      <c r="B2" s="201"/>
      <c r="C2" s="201"/>
      <c r="D2" s="201"/>
      <c r="E2" s="201"/>
      <c r="F2" s="201"/>
    </row>
    <row r="3" spans="1:6" ht="17.399999999999999" x14ac:dyDescent="0.3">
      <c r="A3" s="202" t="str">
        <f>'S40 DEJ'!A3:F3</f>
        <v>Découverte de la Patate Douce</v>
      </c>
      <c r="B3" s="202"/>
      <c r="C3" s="202"/>
      <c r="D3" s="202"/>
      <c r="E3" s="202"/>
      <c r="F3" s="202"/>
    </row>
    <row r="4" spans="1:6" ht="15" thickBot="1" x14ac:dyDescent="0.35"/>
    <row r="5" spans="1:6" ht="17.7" customHeight="1" x14ac:dyDescent="0.3">
      <c r="A5" s="203" t="s">
        <v>3</v>
      </c>
      <c r="B5" s="204"/>
      <c r="C5" s="204"/>
      <c r="D5" s="204"/>
      <c r="E5" s="204"/>
      <c r="F5" s="205"/>
    </row>
    <row r="6" spans="1:6" ht="15" thickBot="1" x14ac:dyDescent="0.35">
      <c r="A6" s="206"/>
      <c r="B6" s="207"/>
      <c r="C6" s="207"/>
      <c r="D6" s="207"/>
      <c r="E6" s="207"/>
      <c r="F6" s="20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4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214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214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214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214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214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09" t="s">
        <v>27</v>
      </c>
      <c r="E19" s="211" t="s">
        <v>28</v>
      </c>
      <c r="F19" s="216" t="s">
        <v>29</v>
      </c>
    </row>
    <row r="20" spans="1:6" x14ac:dyDescent="0.3">
      <c r="A20" s="55"/>
      <c r="B20" s="58" t="s">
        <v>30</v>
      </c>
      <c r="C20" s="56"/>
      <c r="D20" s="210"/>
      <c r="E20" s="211"/>
      <c r="F20" s="216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1"/>
  <sheetViews>
    <sheetView zoomScale="60" zoomScaleNormal="60" zoomScaleSheetLayoutView="50" workbookViewId="0">
      <selection activeCell="D10" sqref="D10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1" t="s">
        <v>133</v>
      </c>
      <c r="B3" s="201"/>
      <c r="C3" s="201"/>
      <c r="D3" s="201"/>
      <c r="E3" s="201"/>
      <c r="F3" s="201"/>
      <c r="H3" s="94"/>
      <c r="I3" s="94"/>
      <c r="J3" s="94"/>
      <c r="K3" s="94"/>
      <c r="L3" s="94"/>
      <c r="M3" s="94"/>
    </row>
    <row r="4" spans="1:13" ht="34.5" customHeight="1" x14ac:dyDescent="0.3">
      <c r="A4" s="220" t="s">
        <v>134</v>
      </c>
      <c r="B4" s="220"/>
      <c r="C4" s="220"/>
      <c r="D4" s="220"/>
      <c r="E4" s="220"/>
      <c r="F4" s="220"/>
      <c r="H4" s="94"/>
      <c r="I4" s="94"/>
      <c r="J4" s="94"/>
      <c r="K4" s="94"/>
      <c r="L4" s="94"/>
      <c r="M4" s="94"/>
    </row>
    <row r="5" spans="1:13" ht="34.5" customHeight="1" x14ac:dyDescent="0.3">
      <c r="A5" s="221" t="s">
        <v>135</v>
      </c>
      <c r="B5" s="221"/>
      <c r="C5" s="221"/>
      <c r="D5" s="221"/>
      <c r="E5" s="221"/>
      <c r="F5" s="221"/>
      <c r="H5" s="95"/>
      <c r="I5" s="95"/>
      <c r="J5" s="95"/>
      <c r="K5" s="95"/>
      <c r="L5" s="95"/>
      <c r="M5" s="95"/>
    </row>
    <row r="6" spans="1:13" ht="34.200000000000003" customHeight="1" thickBot="1" x14ac:dyDescent="0.35">
      <c r="H6" s="8"/>
    </row>
    <row r="7" spans="1:13" ht="60" customHeight="1" x14ac:dyDescent="0.3">
      <c r="B7" s="176" t="s">
        <v>4</v>
      </c>
      <c r="C7" s="176" t="s">
        <v>5</v>
      </c>
      <c r="D7" s="176" t="s">
        <v>6</v>
      </c>
      <c r="E7" s="176" t="s">
        <v>7</v>
      </c>
      <c r="F7" s="176" t="s">
        <v>8</v>
      </c>
      <c r="H7" s="8"/>
      <c r="J7" s="96"/>
      <c r="K7" s="96"/>
      <c r="L7" s="96"/>
      <c r="M7" s="96"/>
    </row>
    <row r="8" spans="1:13" ht="30" customHeight="1" thickBot="1" x14ac:dyDescent="0.35">
      <c r="D8" s="171"/>
      <c r="H8" s="8"/>
      <c r="J8" s="96"/>
      <c r="K8" s="96"/>
      <c r="L8" s="96"/>
    </row>
    <row r="9" spans="1:13" ht="49.95" customHeight="1" x14ac:dyDescent="0.3">
      <c r="A9" s="217" t="s">
        <v>36</v>
      </c>
      <c r="B9" s="157" t="s">
        <v>136</v>
      </c>
      <c r="C9" s="157"/>
      <c r="D9" s="158" t="s">
        <v>265</v>
      </c>
      <c r="E9" s="157" t="s">
        <v>137</v>
      </c>
      <c r="F9" s="167"/>
      <c r="H9" s="8"/>
      <c r="K9" s="96"/>
      <c r="L9" s="96"/>
      <c r="M9" s="3"/>
    </row>
    <row r="10" spans="1:13" ht="120" customHeight="1" x14ac:dyDescent="0.3">
      <c r="A10" s="217"/>
      <c r="B10" s="172" t="s">
        <v>138</v>
      </c>
      <c r="C10" s="162" t="s">
        <v>139</v>
      </c>
      <c r="D10" s="161" t="s">
        <v>257</v>
      </c>
      <c r="E10" s="162" t="s">
        <v>140</v>
      </c>
      <c r="F10" s="160" t="s">
        <v>256</v>
      </c>
      <c r="G10" s="98"/>
      <c r="H10" s="8"/>
      <c r="K10" s="96"/>
      <c r="L10" s="96"/>
      <c r="M10" s="3"/>
    </row>
    <row r="11" spans="1:13" ht="49.95" customHeight="1" thickBot="1" x14ac:dyDescent="0.35">
      <c r="A11" s="217"/>
      <c r="B11" s="170" t="s">
        <v>141</v>
      </c>
      <c r="C11" s="163" t="s">
        <v>142</v>
      </c>
      <c r="D11" s="173" t="s">
        <v>255</v>
      </c>
      <c r="E11" s="163" t="s">
        <v>143</v>
      </c>
      <c r="F11" s="163" t="s">
        <v>144</v>
      </c>
      <c r="H11" s="8"/>
      <c r="J11" s="96"/>
      <c r="L11" s="96"/>
      <c r="M11" s="3"/>
    </row>
    <row r="12" spans="1:13" ht="18.600000000000001" thickBot="1" x14ac:dyDescent="0.4">
      <c r="B12" s="165"/>
      <c r="C12" s="166"/>
      <c r="D12" s="166"/>
      <c r="E12" s="166"/>
      <c r="F12" s="166"/>
      <c r="H12" s="8"/>
      <c r="J12" s="96"/>
      <c r="K12" s="96"/>
      <c r="L12" s="96"/>
      <c r="M12" s="92"/>
    </row>
    <row r="13" spans="1:13" ht="120" customHeight="1" x14ac:dyDescent="0.3">
      <c r="A13" s="217" t="s">
        <v>50</v>
      </c>
      <c r="B13" s="174" t="s">
        <v>252</v>
      </c>
      <c r="C13" s="174" t="s">
        <v>145</v>
      </c>
      <c r="D13" s="157" t="s">
        <v>257</v>
      </c>
      <c r="E13" s="157" t="s">
        <v>140</v>
      </c>
      <c r="F13" s="160" t="s">
        <v>256</v>
      </c>
      <c r="H13" s="8"/>
      <c r="J13" s="96"/>
      <c r="K13" s="96"/>
      <c r="L13" s="96"/>
      <c r="M13" s="3"/>
    </row>
    <row r="14" spans="1:13" ht="49.95" customHeight="1" thickBot="1" x14ac:dyDescent="0.35">
      <c r="A14" s="217"/>
      <c r="B14" s="170" t="str">
        <f>B11</f>
        <v>Compote Pomme Fruits de la Passion</v>
      </c>
      <c r="C14" s="163" t="str">
        <f>C11</f>
        <v>Compote Pomme Clémentine Vanille</v>
      </c>
      <c r="D14" s="173" t="str">
        <f>D11</f>
        <v>Compote Pomme Mangue Citron Vert</v>
      </c>
      <c r="E14" s="163" t="str">
        <f>E11</f>
        <v>Compote Pomme Banane</v>
      </c>
      <c r="F14" s="163" t="str">
        <f>F11</f>
        <v>Compote Pomme Poire Cacao</v>
      </c>
      <c r="H14" s="8"/>
      <c r="J14" s="96"/>
      <c r="K14" s="96"/>
      <c r="L14" s="96"/>
      <c r="M14" s="3"/>
    </row>
    <row r="15" spans="1:13" ht="31.2" customHeight="1" thickBot="1" x14ac:dyDescent="0.4">
      <c r="B15" s="165"/>
      <c r="C15" s="166"/>
      <c r="D15" s="166"/>
      <c r="E15" s="166"/>
      <c r="F15" s="166"/>
      <c r="H15" s="8"/>
      <c r="J15" s="96"/>
      <c r="K15" s="96"/>
      <c r="L15" s="96"/>
      <c r="M15" s="92"/>
    </row>
    <row r="16" spans="1:13" ht="25.95" customHeight="1" x14ac:dyDescent="0.3">
      <c r="A16" s="217" t="s">
        <v>60</v>
      </c>
      <c r="B16" s="168" t="s">
        <v>146</v>
      </c>
      <c r="C16" s="169" t="s">
        <v>147</v>
      </c>
      <c r="D16" s="158" t="s">
        <v>148</v>
      </c>
      <c r="E16" s="169" t="s">
        <v>147</v>
      </c>
      <c r="F16" s="167" t="s">
        <v>149</v>
      </c>
      <c r="H16" s="8"/>
      <c r="J16" s="96"/>
      <c r="K16" s="96"/>
      <c r="L16" s="96"/>
      <c r="M16" s="97"/>
    </row>
    <row r="17" spans="1:13" ht="25.95" customHeight="1" x14ac:dyDescent="0.3">
      <c r="A17" s="217"/>
      <c r="B17" s="162" t="s">
        <v>66</v>
      </c>
      <c r="C17" s="162" t="s">
        <v>150</v>
      </c>
      <c r="D17" s="161" t="s">
        <v>151</v>
      </c>
      <c r="E17" s="162" t="s">
        <v>152</v>
      </c>
      <c r="F17" s="160" t="s">
        <v>153</v>
      </c>
      <c r="H17" s="8"/>
      <c r="J17" s="96"/>
      <c r="K17" s="96"/>
      <c r="L17" s="96"/>
      <c r="M17" s="3"/>
    </row>
    <row r="18" spans="1:13" ht="25.95" customHeight="1" x14ac:dyDescent="0.3">
      <c r="A18" s="217"/>
      <c r="B18" s="175" t="s">
        <v>71</v>
      </c>
      <c r="C18" s="162" t="s">
        <v>72</v>
      </c>
      <c r="D18" s="161" t="s">
        <v>71</v>
      </c>
      <c r="E18" s="175" t="s">
        <v>71</v>
      </c>
      <c r="F18" s="162" t="s">
        <v>72</v>
      </c>
      <c r="H18" s="8"/>
      <c r="J18" s="96"/>
      <c r="K18" s="96"/>
      <c r="L18" s="96"/>
      <c r="M18" s="3"/>
    </row>
    <row r="19" spans="1:13" ht="25.95" customHeight="1" thickBot="1" x14ac:dyDescent="0.35">
      <c r="A19" s="217"/>
      <c r="B19" s="170" t="s">
        <v>154</v>
      </c>
      <c r="C19" s="163" t="s">
        <v>155</v>
      </c>
      <c r="D19" s="173" t="s">
        <v>156</v>
      </c>
      <c r="E19" s="163" t="s">
        <v>143</v>
      </c>
      <c r="F19" s="164" t="s">
        <v>157</v>
      </c>
      <c r="H19" s="8"/>
      <c r="J19" s="96"/>
      <c r="K19" s="96"/>
      <c r="L19" s="96"/>
      <c r="M19" s="3"/>
    </row>
    <row r="20" spans="1:13" ht="30" customHeight="1" thickBot="1" x14ac:dyDescent="0.35">
      <c r="A20"/>
      <c r="B20" s="218"/>
      <c r="C20" s="219"/>
      <c r="D20" s="219"/>
      <c r="E20" s="219"/>
      <c r="F20" s="219"/>
    </row>
    <row r="21" spans="1:13" ht="25.95" customHeight="1" x14ac:dyDescent="0.3">
      <c r="A21" s="98"/>
      <c r="B21" s="168" t="str">
        <f>B17</f>
        <v>Purée de Brocolis</v>
      </c>
      <c r="C21" s="157" t="str">
        <f>C17</f>
        <v>Purée de Chou-fleur</v>
      </c>
      <c r="D21" s="157" t="str">
        <f>D17</f>
        <v>Purée de Courge</v>
      </c>
      <c r="E21" s="157" t="str">
        <f>E17</f>
        <v>Purée de Carotte</v>
      </c>
      <c r="F21" s="167" t="str">
        <f>F17</f>
        <v>Purée de Betterave</v>
      </c>
      <c r="H21" s="8"/>
      <c r="J21" s="96"/>
      <c r="K21" s="96"/>
      <c r="L21" s="96"/>
      <c r="M21" s="3"/>
    </row>
    <row r="22" spans="1:13" ht="25.95" customHeight="1" thickBot="1" x14ac:dyDescent="0.35">
      <c r="A22" s="98" t="s">
        <v>158</v>
      </c>
      <c r="B22" s="170" t="str">
        <f>B19</f>
        <v>Compote Pomme</v>
      </c>
      <c r="C22" s="163" t="str">
        <f>C19</f>
        <v>Compote Pomme  Clémentine</v>
      </c>
      <c r="D22" s="163" t="str">
        <f>D19</f>
        <v>Compote Pomme Mangue</v>
      </c>
      <c r="E22" s="163" t="str">
        <f>E19</f>
        <v>Compote Pomme Banane</v>
      </c>
      <c r="F22" s="164" t="str">
        <f>F19</f>
        <v>Compote Pomme Poire</v>
      </c>
      <c r="H22" s="8"/>
      <c r="J22" s="96"/>
      <c r="K22" s="96"/>
      <c r="L22" s="96"/>
      <c r="M22" s="3"/>
    </row>
    <row r="23" spans="1:13" s="178" customFormat="1" ht="14.4" customHeight="1" x14ac:dyDescent="0.3"/>
    <row r="24" spans="1:13" ht="33" customHeight="1" x14ac:dyDescent="0.3">
      <c r="A24" s="55"/>
      <c r="B24" s="177" t="s">
        <v>159</v>
      </c>
      <c r="C24" s="179" t="s">
        <v>30</v>
      </c>
      <c r="D24" s="180" t="s">
        <v>160</v>
      </c>
      <c r="E24" s="181" t="s">
        <v>161</v>
      </c>
      <c r="F24" s="182" t="s">
        <v>162</v>
      </c>
      <c r="H24" s="8"/>
      <c r="J24" s="96"/>
      <c r="K24" s="96"/>
      <c r="L24" s="96"/>
    </row>
    <row r="25" spans="1:13" x14ac:dyDescent="0.3">
      <c r="A25" s="52"/>
      <c r="B25" s="52" t="s">
        <v>31</v>
      </c>
      <c r="C25" s="52"/>
      <c r="D25" s="52"/>
      <c r="E25" s="52"/>
      <c r="F25" s="52"/>
    </row>
    <row r="26" spans="1:13" x14ac:dyDescent="0.3">
      <c r="A26" s="52"/>
      <c r="B26" s="52" t="s">
        <v>163</v>
      </c>
      <c r="C26" s="52"/>
      <c r="D26" s="52"/>
      <c r="E26" s="52"/>
      <c r="F26" s="52"/>
    </row>
    <row r="27" spans="1:13" ht="18" x14ac:dyDescent="0.3">
      <c r="B27" s="96"/>
      <c r="C27" s="96"/>
      <c r="F27" s="52"/>
    </row>
    <row r="28" spans="1:13" ht="18" x14ac:dyDescent="0.35">
      <c r="B28" s="177"/>
      <c r="D28" s="93"/>
      <c r="E28" s="93"/>
      <c r="F28" s="93"/>
    </row>
    <row r="29" spans="1:13" ht="18" x14ac:dyDescent="0.35">
      <c r="A29" s="98"/>
      <c r="B29" s="3"/>
      <c r="C29" s="3"/>
      <c r="D29" s="93"/>
      <c r="E29" s="93"/>
      <c r="F29" s="93"/>
    </row>
    <row r="30" spans="1:13" ht="18" x14ac:dyDescent="0.35">
      <c r="A30" s="98"/>
      <c r="B30" s="3"/>
      <c r="C30" s="3"/>
      <c r="D30" s="7"/>
      <c r="E30" s="7"/>
      <c r="F30" s="7"/>
    </row>
    <row r="31" spans="1:13" ht="18" x14ac:dyDescent="0.3">
      <c r="A31" s="98"/>
      <c r="B31" s="10"/>
      <c r="C31" s="58"/>
      <c r="D31" s="96"/>
      <c r="E31" s="96"/>
      <c r="F31" s="96"/>
    </row>
    <row r="32" spans="1:13" x14ac:dyDescent="0.3">
      <c r="A32" s="98"/>
      <c r="B32" s="3"/>
      <c r="C32" s="10"/>
    </row>
    <row r="33" spans="1:6" x14ac:dyDescent="0.3">
      <c r="B33" s="92"/>
      <c r="C33" s="92"/>
      <c r="D33" s="3"/>
      <c r="E33" s="3"/>
      <c r="F33" s="3"/>
    </row>
    <row r="34" spans="1:6" x14ac:dyDescent="0.3">
      <c r="A34" s="98"/>
      <c r="B34" s="3"/>
      <c r="C34" s="3"/>
      <c r="D34" s="3"/>
      <c r="E34" s="3"/>
      <c r="F34" s="3"/>
    </row>
    <row r="35" spans="1:6" x14ac:dyDescent="0.3">
      <c r="A35" s="98"/>
      <c r="B35" s="10"/>
      <c r="C35" s="10"/>
      <c r="D35" s="10"/>
      <c r="E35" s="10"/>
      <c r="F35" s="10"/>
    </row>
    <row r="36" spans="1:6" x14ac:dyDescent="0.3">
      <c r="A36" s="98"/>
      <c r="B36" s="3"/>
      <c r="C36" s="3"/>
      <c r="D36" s="3"/>
      <c r="E36" s="10"/>
      <c r="F36" s="3"/>
    </row>
    <row r="37" spans="1:6" x14ac:dyDescent="0.3">
      <c r="B37" s="92"/>
      <c r="C37" s="92"/>
      <c r="D37" s="92"/>
      <c r="E37" s="92"/>
      <c r="F37" s="92"/>
    </row>
    <row r="38" spans="1:6" x14ac:dyDescent="0.3">
      <c r="A38" s="98"/>
      <c r="B38" s="97"/>
      <c r="C38" s="3"/>
      <c r="D38" s="3"/>
      <c r="E38" s="3"/>
      <c r="F38" s="3"/>
    </row>
    <row r="39" spans="1:6" x14ac:dyDescent="0.3">
      <c r="A39" s="98"/>
      <c r="B39" s="3"/>
      <c r="C39" s="3"/>
      <c r="D39" s="10"/>
      <c r="E39" s="10"/>
      <c r="F39" s="10"/>
    </row>
    <row r="40" spans="1:6" x14ac:dyDescent="0.3">
      <c r="A40" s="98"/>
      <c r="B40" s="3"/>
      <c r="C40" s="3"/>
      <c r="D40" s="3"/>
      <c r="E40" s="3"/>
      <c r="F40" s="3"/>
    </row>
    <row r="41" spans="1:6" x14ac:dyDescent="0.3">
      <c r="A41" s="98"/>
      <c r="B41" s="3"/>
      <c r="C41" s="3"/>
      <c r="D41" s="92"/>
      <c r="E41" s="92"/>
      <c r="F41" s="92"/>
    </row>
    <row r="42" spans="1:6" x14ac:dyDescent="0.3">
      <c r="D42" s="3"/>
      <c r="E42" s="3"/>
      <c r="F42" s="97"/>
    </row>
    <row r="43" spans="1:6" x14ac:dyDescent="0.3">
      <c r="A43" s="52"/>
      <c r="B43" s="52"/>
      <c r="C43" s="52"/>
      <c r="D43" s="3"/>
      <c r="E43" s="3"/>
      <c r="F43" s="3"/>
    </row>
    <row r="44" spans="1:6" x14ac:dyDescent="0.3">
      <c r="A44" s="53"/>
      <c r="B44" s="91"/>
      <c r="C44" s="54"/>
      <c r="D44" s="3"/>
      <c r="E44" s="3"/>
      <c r="F44" s="3"/>
    </row>
    <row r="45" spans="1:6" x14ac:dyDescent="0.3">
      <c r="A45" s="55"/>
      <c r="B45" s="58"/>
      <c r="C45" s="56"/>
      <c r="D45" s="3"/>
      <c r="E45" s="3"/>
      <c r="F45" s="3"/>
    </row>
    <row r="46" spans="1:6" x14ac:dyDescent="0.3">
      <c r="A46" s="52"/>
      <c r="B46" s="52"/>
      <c r="C46" s="52"/>
    </row>
    <row r="47" spans="1:6" x14ac:dyDescent="0.3">
      <c r="A47" s="52"/>
      <c r="B47" s="52"/>
      <c r="C47" s="52"/>
      <c r="D47" s="52"/>
      <c r="E47" s="52"/>
      <c r="F47" s="52"/>
    </row>
    <row r="48" spans="1:6" x14ac:dyDescent="0.3">
      <c r="D48" s="99"/>
      <c r="E48" s="101"/>
      <c r="F48" s="99"/>
    </row>
    <row r="49" spans="4:6" x14ac:dyDescent="0.3">
      <c r="D49" s="100"/>
      <c r="E49" s="101"/>
      <c r="F49" s="100"/>
    </row>
    <row r="50" spans="4:6" x14ac:dyDescent="0.3">
      <c r="D50" s="52"/>
      <c r="E50" s="52"/>
      <c r="F50" s="52"/>
    </row>
    <row r="51" spans="4:6" x14ac:dyDescent="0.3">
      <c r="D51" s="52"/>
      <c r="E51" s="52"/>
      <c r="F51" s="52"/>
    </row>
  </sheetData>
  <mergeCells count="7">
    <mergeCell ref="B20:F20"/>
    <mergeCell ref="A3:F3"/>
    <mergeCell ref="A4:F4"/>
    <mergeCell ref="A5:F5"/>
    <mergeCell ref="A16:A19"/>
    <mergeCell ref="A13:A14"/>
    <mergeCell ref="A9:A11"/>
  </mergeCells>
  <printOptions horizontalCentered="1" verticalCentered="1"/>
  <pageMargins left="0" right="0" top="0" bottom="0" header="0" footer="0"/>
  <pageSetup paperSize="9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7"/>
  <sheetViews>
    <sheetView view="pageBreakPreview" topLeftCell="A4" zoomScale="60" zoomScaleNormal="80" workbookViewId="0">
      <selection activeCell="C10" sqref="C10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1" t="s">
        <v>133</v>
      </c>
      <c r="B3" s="201"/>
      <c r="C3" s="201"/>
      <c r="D3" s="201"/>
      <c r="E3" s="201"/>
      <c r="F3" s="201"/>
      <c r="H3" s="94"/>
      <c r="I3" s="94"/>
      <c r="J3" s="94"/>
      <c r="K3" s="94"/>
      <c r="L3" s="94"/>
      <c r="M3" s="94"/>
    </row>
    <row r="4" spans="1:13" ht="34.5" customHeight="1" x14ac:dyDescent="0.3">
      <c r="A4" s="220" t="s">
        <v>164</v>
      </c>
      <c r="B4" s="220"/>
      <c r="C4" s="220"/>
      <c r="D4" s="220"/>
      <c r="E4" s="220"/>
      <c r="F4" s="220"/>
      <c r="H4" s="94"/>
      <c r="I4" s="94"/>
      <c r="J4" s="94"/>
      <c r="K4" s="94"/>
      <c r="L4" s="94"/>
      <c r="M4" s="94"/>
    </row>
    <row r="5" spans="1:13" ht="34.5" customHeight="1" x14ac:dyDescent="0.3">
      <c r="A5" s="221" t="s">
        <v>165</v>
      </c>
      <c r="B5" s="221"/>
      <c r="C5" s="221"/>
      <c r="D5" s="221"/>
      <c r="E5" s="221"/>
      <c r="F5" s="221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84" t="s">
        <v>4</v>
      </c>
      <c r="C7" s="184" t="s">
        <v>5</v>
      </c>
      <c r="D7" s="184" t="s">
        <v>6</v>
      </c>
      <c r="E7" s="184" t="s">
        <v>7</v>
      </c>
      <c r="F7" s="184" t="s">
        <v>8</v>
      </c>
      <c r="H7" s="8"/>
      <c r="J7" s="96"/>
      <c r="K7" s="96"/>
      <c r="L7" s="96"/>
      <c r="M7" s="96"/>
    </row>
    <row r="8" spans="1:13" ht="30" customHeight="1" thickBot="1" x14ac:dyDescent="0.35">
      <c r="D8" s="183"/>
      <c r="E8" s="154"/>
      <c r="H8" s="8"/>
      <c r="J8" s="96"/>
      <c r="K8" s="96"/>
      <c r="L8" s="96"/>
    </row>
    <row r="9" spans="1:13" ht="49.95" customHeight="1" x14ac:dyDescent="0.3">
      <c r="A9" s="98" t="s">
        <v>36</v>
      </c>
      <c r="B9" s="185"/>
      <c r="C9" s="157" t="s">
        <v>253</v>
      </c>
      <c r="D9" s="157" t="s">
        <v>166</v>
      </c>
      <c r="E9" s="186"/>
      <c r="F9" s="157" t="s">
        <v>167</v>
      </c>
      <c r="H9" s="8"/>
      <c r="J9" s="96"/>
      <c r="K9" s="96"/>
      <c r="L9" s="96"/>
      <c r="M9" s="3"/>
    </row>
    <row r="10" spans="1:13" ht="120" customHeight="1" x14ac:dyDescent="0.3">
      <c r="A10" s="98"/>
      <c r="B10" s="162" t="s">
        <v>168</v>
      </c>
      <c r="C10" s="162" t="s">
        <v>258</v>
      </c>
      <c r="D10" s="162" t="s">
        <v>169</v>
      </c>
      <c r="E10" s="160" t="s">
        <v>170</v>
      </c>
      <c r="F10" s="162" t="s">
        <v>171</v>
      </c>
      <c r="K10" s="96"/>
      <c r="L10" s="96"/>
      <c r="M10" s="3"/>
    </row>
    <row r="11" spans="1:13" ht="49.95" customHeight="1" thickBot="1" x14ac:dyDescent="0.35">
      <c r="A11" s="192"/>
      <c r="B11" s="163" t="s">
        <v>172</v>
      </c>
      <c r="C11" s="163" t="s">
        <v>173</v>
      </c>
      <c r="D11" s="163" t="s">
        <v>174</v>
      </c>
      <c r="E11" s="163" t="s">
        <v>175</v>
      </c>
      <c r="F11" s="163" t="s">
        <v>176</v>
      </c>
      <c r="H11" s="8"/>
      <c r="J11" s="96"/>
      <c r="K11" s="96"/>
      <c r="L11" s="96"/>
      <c r="M11" s="10"/>
    </row>
    <row r="12" spans="1:13" ht="18.600000000000001" thickBot="1" x14ac:dyDescent="0.4">
      <c r="B12" s="194"/>
      <c r="C12" s="195"/>
      <c r="D12" s="195"/>
      <c r="E12" s="195"/>
      <c r="F12" s="196"/>
      <c r="H12" s="8"/>
      <c r="J12" s="96"/>
      <c r="K12" s="96"/>
      <c r="L12" s="96"/>
      <c r="M12" s="92"/>
    </row>
    <row r="13" spans="1:13" ht="120" customHeight="1" thickBot="1" x14ac:dyDescent="0.35">
      <c r="A13" s="98" t="s">
        <v>50</v>
      </c>
      <c r="B13" s="198" t="s">
        <v>177</v>
      </c>
      <c r="C13" s="199" t="s">
        <v>178</v>
      </c>
      <c r="D13" s="200" t="s">
        <v>169</v>
      </c>
      <c r="E13" s="198" t="s">
        <v>170</v>
      </c>
      <c r="F13" s="198" t="s">
        <v>171</v>
      </c>
      <c r="H13" s="8"/>
      <c r="J13" s="96"/>
      <c r="K13" s="96"/>
      <c r="L13" s="96"/>
      <c r="M13" s="3"/>
    </row>
    <row r="14" spans="1:13" ht="49.95" customHeight="1" thickBot="1" x14ac:dyDescent="0.35">
      <c r="A14" s="192"/>
      <c r="B14" s="163" t="str">
        <f>B11</f>
        <v>Compote Pomme  Kiwi</v>
      </c>
      <c r="C14" s="163" t="str">
        <f>C11</f>
        <v>Compote Pomme Châtaigne</v>
      </c>
      <c r="D14" s="163" t="str">
        <f>D11</f>
        <v>Compote Pomme Banane Mangue</v>
      </c>
      <c r="E14" s="163" t="str">
        <f>E11</f>
        <v>Compote Pomme Pomelo Datte</v>
      </c>
      <c r="F14" s="163" t="str">
        <f>F11</f>
        <v>Compote Pomme Ananas 4 épices</v>
      </c>
      <c r="H14" s="8"/>
      <c r="J14" s="96"/>
      <c r="K14" s="96"/>
      <c r="L14" s="96"/>
      <c r="M14" s="3"/>
    </row>
    <row r="15" spans="1:13" ht="18.600000000000001" thickBot="1" x14ac:dyDescent="0.4">
      <c r="B15" s="165"/>
      <c r="C15" s="165"/>
      <c r="D15" s="165"/>
      <c r="E15" s="165"/>
      <c r="F15" s="165"/>
      <c r="H15" s="8"/>
      <c r="J15" s="96"/>
      <c r="K15" s="96"/>
      <c r="L15" s="96"/>
      <c r="M15" s="92"/>
    </row>
    <row r="16" spans="1:13" ht="25.95" customHeight="1" x14ac:dyDescent="0.3">
      <c r="A16" s="215" t="s">
        <v>60</v>
      </c>
      <c r="B16" s="169" t="s">
        <v>147</v>
      </c>
      <c r="C16" s="157" t="s">
        <v>146</v>
      </c>
      <c r="D16" s="169" t="s">
        <v>147</v>
      </c>
      <c r="E16" s="157" t="s">
        <v>179</v>
      </c>
      <c r="F16" s="167" t="s">
        <v>99</v>
      </c>
      <c r="H16" s="8"/>
      <c r="J16" s="96"/>
      <c r="K16" s="96"/>
      <c r="L16" s="96"/>
      <c r="M16" s="97"/>
    </row>
    <row r="17" spans="1:13" ht="25.95" customHeight="1" x14ac:dyDescent="0.3">
      <c r="A17" s="215"/>
      <c r="B17" s="162" t="s">
        <v>152</v>
      </c>
      <c r="C17" s="162" t="s">
        <v>151</v>
      </c>
      <c r="D17" s="162" t="s">
        <v>180</v>
      </c>
      <c r="E17" s="162" t="s">
        <v>181</v>
      </c>
      <c r="F17" s="160" t="s">
        <v>182</v>
      </c>
      <c r="H17" s="8"/>
      <c r="J17" s="96"/>
      <c r="K17" s="96"/>
      <c r="L17" s="96"/>
      <c r="M17" s="3"/>
    </row>
    <row r="18" spans="1:13" ht="25.95" customHeight="1" x14ac:dyDescent="0.3">
      <c r="A18" s="215"/>
      <c r="B18" s="162" t="s">
        <v>71</v>
      </c>
      <c r="C18" s="162" t="s">
        <v>71</v>
      </c>
      <c r="D18" s="160" t="s">
        <v>72</v>
      </c>
      <c r="E18" s="162" t="s">
        <v>71</v>
      </c>
      <c r="F18" s="160" t="s">
        <v>72</v>
      </c>
      <c r="H18" s="8"/>
      <c r="J18" s="96"/>
      <c r="K18" s="96"/>
      <c r="L18" s="96"/>
      <c r="M18" s="3"/>
    </row>
    <row r="19" spans="1:13" ht="25.95" customHeight="1" thickBot="1" x14ac:dyDescent="0.35">
      <c r="A19" s="215"/>
      <c r="B19" s="163" t="s">
        <v>172</v>
      </c>
      <c r="C19" s="163" t="s">
        <v>183</v>
      </c>
      <c r="D19" s="163" t="s">
        <v>143</v>
      </c>
      <c r="E19" s="163" t="s">
        <v>184</v>
      </c>
      <c r="F19" s="164" t="s">
        <v>185</v>
      </c>
      <c r="H19" s="8"/>
      <c r="J19" s="96"/>
      <c r="K19" s="96"/>
      <c r="L19" s="96"/>
      <c r="M19" s="3"/>
    </row>
    <row r="20" spans="1:13" s="190" customFormat="1" ht="30" customHeight="1" thickBot="1" x14ac:dyDescent="0.35">
      <c r="B20" s="218"/>
      <c r="C20" s="222"/>
      <c r="D20" s="222"/>
      <c r="E20" s="222"/>
      <c r="F20" s="222"/>
    </row>
    <row r="21" spans="1:13" ht="25.95" customHeight="1" x14ac:dyDescent="0.3">
      <c r="A21" s="98"/>
      <c r="B21" s="168" t="str">
        <f>B17</f>
        <v>Purée de Carotte</v>
      </c>
      <c r="C21" s="157" t="str">
        <f>C17</f>
        <v>Purée de Courge</v>
      </c>
      <c r="D21" s="157" t="str">
        <f>D17</f>
        <v>Purée de Radis</v>
      </c>
      <c r="E21" s="157" t="str">
        <f>E17</f>
        <v>Purée de Epinard</v>
      </c>
      <c r="F21" s="167" t="str">
        <f>F17</f>
        <v>Purée de Chou Romanesco</v>
      </c>
      <c r="H21" s="8"/>
      <c r="J21" s="96"/>
      <c r="K21" s="96"/>
      <c r="L21" s="96"/>
      <c r="M21" s="3"/>
    </row>
    <row r="22" spans="1:13" ht="25.95" customHeight="1" thickBot="1" x14ac:dyDescent="0.35">
      <c r="A22" s="98" t="s">
        <v>158</v>
      </c>
      <c r="B22" s="170" t="str">
        <f>B19</f>
        <v>Compote Pomme  Kiwi</v>
      </c>
      <c r="C22" s="163" t="str">
        <f>C19</f>
        <v xml:space="preserve">Compote Pomme  </v>
      </c>
      <c r="D22" s="163" t="str">
        <f>D19</f>
        <v>Compote Pomme Banane</v>
      </c>
      <c r="E22" s="163" t="str">
        <f>E19</f>
        <v>Compote Pomme  Pomelo</v>
      </c>
      <c r="F22" s="164" t="str">
        <f>F19</f>
        <v>Compote Pomme Ananas</v>
      </c>
      <c r="H22" s="8"/>
      <c r="J22" s="96"/>
      <c r="K22" s="96"/>
      <c r="L22" s="96"/>
      <c r="M22" s="3"/>
    </row>
    <row r="23" spans="1:13" ht="16.2" customHeight="1" x14ac:dyDescent="0.3">
      <c r="A23" s="53"/>
      <c r="B23" s="161"/>
      <c r="C23" s="189"/>
      <c r="D23" s="161"/>
      <c r="E23" s="161"/>
      <c r="F23" s="161"/>
      <c r="H23" s="8"/>
      <c r="J23" s="96"/>
      <c r="K23" s="96"/>
      <c r="L23" s="96"/>
    </row>
    <row r="24" spans="1:13" ht="33" customHeight="1" x14ac:dyDescent="0.3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33" customHeight="1" x14ac:dyDescent="0.3">
      <c r="A25" s="55"/>
      <c r="B25" s="177" t="s">
        <v>159</v>
      </c>
      <c r="C25" s="179" t="s">
        <v>30</v>
      </c>
      <c r="D25" s="180" t="s">
        <v>160</v>
      </c>
      <c r="E25" s="181" t="s">
        <v>161</v>
      </c>
      <c r="F25" s="182" t="s">
        <v>162</v>
      </c>
      <c r="H25" s="8"/>
      <c r="J25" s="96"/>
      <c r="K25" s="96"/>
      <c r="L25" s="96"/>
    </row>
    <row r="26" spans="1:13" x14ac:dyDescent="0.3">
      <c r="A26" s="52"/>
      <c r="B26" s="52" t="s">
        <v>31</v>
      </c>
      <c r="C26" s="52"/>
      <c r="D26" s="52"/>
      <c r="E26" s="52"/>
      <c r="F26" s="52"/>
      <c r="H26" s="52"/>
      <c r="J26" s="52"/>
      <c r="K26" s="52"/>
      <c r="L26" s="52"/>
      <c r="M26" s="52"/>
    </row>
    <row r="27" spans="1:13" x14ac:dyDescent="0.3">
      <c r="A27" s="52"/>
      <c r="B27" s="52" t="s">
        <v>163</v>
      </c>
      <c r="C27" s="52"/>
      <c r="D27" s="52"/>
      <c r="E27" s="52"/>
      <c r="F27" s="52"/>
      <c r="H27" s="52"/>
      <c r="J27" s="52"/>
      <c r="K27" s="52"/>
      <c r="L27" s="52"/>
      <c r="M27" s="52"/>
    </row>
  </sheetData>
  <mergeCells count="5">
    <mergeCell ref="A3:F3"/>
    <mergeCell ref="A4:F4"/>
    <mergeCell ref="A5:F5"/>
    <mergeCell ref="B20:F20"/>
    <mergeCell ref="A16:A19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15</vt:i4>
      </vt:variant>
    </vt:vector>
  </HeadingPairs>
  <TitlesOfParts>
    <vt:vector size="29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S49-DEJ</vt:lpstr>
      <vt:lpstr>S50-DEJ</vt:lpstr>
      <vt:lpstr>S51-DEJ</vt:lpstr>
      <vt:lpstr>S37 DEJ</vt:lpstr>
      <vt:lpstr>S52-DEJ</vt:lpstr>
      <vt:lpstr>S53-DEJ</vt:lpstr>
      <vt:lpstr>Allergènes</vt:lpstr>
      <vt:lpstr>Allergènes!Impression_des_titres</vt:lpstr>
      <vt:lpstr>Allergènes!Zone_d_impression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  <vt:lpstr>'S49-DEJ'!Zone_d_impression</vt:lpstr>
      <vt:lpstr>'S50-DEJ'!Zone_d_impression</vt:lpstr>
      <vt:lpstr>'S51-DEJ'!Zone_d_impression</vt:lpstr>
      <vt:lpstr>'S52-DEJ'!Zone_d_impression</vt:lpstr>
      <vt:lpstr>'S53-DEJ'!Zone_d_impression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dcterms:created xsi:type="dcterms:W3CDTF">2020-08-14T10:54:13Z</dcterms:created>
  <dcterms:modified xsi:type="dcterms:W3CDTF">2025-11-18T11:17:34Z</dcterms:modified>
  <cp:category/>
  <cp:contentStatus/>
</cp:coreProperties>
</file>